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mi14851\Desktop\PART TIME\AS 24.25\provvisorio\Nuova cartella\"/>
    </mc:Choice>
  </mc:AlternateContent>
  <xr:revisionPtr revIDLastSave="0" documentId="13_ncr:1_{508107D2-71DF-480A-A09A-C7867A6DBBF1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INFANZIA+PRIMARIA" sheetId="1" r:id="rId1"/>
    <sheet name="ATA+EDU" sheetId="2" r:id="rId2"/>
    <sheet name="II GRADO" sheetId="4" r:id="rId3"/>
    <sheet name="I GRADO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2" i="4" l="1"/>
  <c r="G34" i="4"/>
  <c r="E32" i="4"/>
  <c r="G15" i="4"/>
  <c r="E102" i="4" l="1"/>
  <c r="E99" i="4"/>
  <c r="E100" i="4"/>
  <c r="G100" i="4" s="1"/>
  <c r="J100" i="4" s="1"/>
  <c r="N100" i="4" s="1"/>
  <c r="E96" i="4"/>
  <c r="G96" i="4" s="1"/>
  <c r="J96" i="4" s="1"/>
  <c r="N96" i="4" s="1"/>
  <c r="E97" i="4"/>
  <c r="G97" i="4" s="1"/>
  <c r="J97" i="4" s="1"/>
  <c r="N97" i="4" s="1"/>
  <c r="E98" i="4"/>
  <c r="E93" i="4"/>
  <c r="E94" i="4"/>
  <c r="E95" i="4"/>
  <c r="E92" i="4"/>
  <c r="E91" i="4"/>
  <c r="G91" i="4" s="1"/>
  <c r="J91" i="4" s="1"/>
  <c r="N91" i="4" s="1"/>
  <c r="E90" i="4"/>
  <c r="G90" i="4" s="1"/>
  <c r="J90" i="4" s="1"/>
  <c r="N90" i="4" s="1"/>
  <c r="E89" i="4"/>
  <c r="G89" i="4" s="1"/>
  <c r="J89" i="4" s="1"/>
  <c r="N89" i="4" s="1"/>
  <c r="E88" i="4"/>
  <c r="G88" i="4" s="1"/>
  <c r="J88" i="4" s="1"/>
  <c r="N88" i="4" s="1"/>
  <c r="E87" i="4"/>
  <c r="E86" i="4"/>
  <c r="G86" i="4" s="1"/>
  <c r="J86" i="4" s="1"/>
  <c r="N86" i="4" s="1"/>
  <c r="E85" i="4"/>
  <c r="G85" i="4" s="1"/>
  <c r="J85" i="4" s="1"/>
  <c r="N85" i="4" s="1"/>
  <c r="E84" i="4"/>
  <c r="G84" i="4" s="1"/>
  <c r="J84" i="4" s="1"/>
  <c r="N84" i="4" s="1"/>
  <c r="E83" i="4"/>
  <c r="G83" i="4" s="1"/>
  <c r="J83" i="4" s="1"/>
  <c r="N83" i="4" s="1"/>
  <c r="E82" i="4"/>
  <c r="G82" i="4" s="1"/>
  <c r="J82" i="4" s="1"/>
  <c r="N82" i="4" s="1"/>
  <c r="E80" i="4"/>
  <c r="G80" i="4" s="1"/>
  <c r="J80" i="4" s="1"/>
  <c r="N80" i="4" s="1"/>
  <c r="E81" i="4"/>
  <c r="E77" i="4"/>
  <c r="G77" i="4" s="1"/>
  <c r="J77" i="4" s="1"/>
  <c r="N77" i="4" s="1"/>
  <c r="E78" i="4"/>
  <c r="G78" i="4" s="1"/>
  <c r="J78" i="4" s="1"/>
  <c r="N78" i="4" s="1"/>
  <c r="E79" i="4"/>
  <c r="E69" i="4"/>
  <c r="E70" i="4"/>
  <c r="E71" i="4"/>
  <c r="E72" i="4"/>
  <c r="G72" i="4" s="1"/>
  <c r="J72" i="4" s="1"/>
  <c r="N72" i="4" s="1"/>
  <c r="E73" i="4"/>
  <c r="G73" i="4" s="1"/>
  <c r="J73" i="4" s="1"/>
  <c r="N73" i="4" s="1"/>
  <c r="E74" i="4"/>
  <c r="E75" i="4"/>
  <c r="G75" i="4" s="1"/>
  <c r="J75" i="4" s="1"/>
  <c r="N75" i="4" s="1"/>
  <c r="E76" i="4"/>
  <c r="G76" i="4" s="1"/>
  <c r="J76" i="4" s="1"/>
  <c r="N76" i="4" s="1"/>
  <c r="E68" i="4"/>
  <c r="G68" i="4" s="1"/>
  <c r="J68" i="4" s="1"/>
  <c r="N68" i="4" s="1"/>
  <c r="E62" i="4"/>
  <c r="G62" i="4" s="1"/>
  <c r="J62" i="4" s="1"/>
  <c r="N62" i="4" s="1"/>
  <c r="E63" i="4"/>
  <c r="E64" i="4"/>
  <c r="E65" i="4"/>
  <c r="E66" i="4"/>
  <c r="G66" i="4" s="1"/>
  <c r="J66" i="4" s="1"/>
  <c r="N66" i="4" s="1"/>
  <c r="E67" i="4"/>
  <c r="G67" i="4" s="1"/>
  <c r="J67" i="4" s="1"/>
  <c r="N67" i="4" s="1"/>
  <c r="E61" i="4"/>
  <c r="E60" i="4"/>
  <c r="G60" i="4" s="1"/>
  <c r="J60" i="4" s="1"/>
  <c r="N60" i="4" s="1"/>
  <c r="E59" i="4"/>
  <c r="G59" i="4" s="1"/>
  <c r="J59" i="4" s="1"/>
  <c r="N59" i="4" s="1"/>
  <c r="E58" i="4"/>
  <c r="G58" i="4" s="1"/>
  <c r="J58" i="4" s="1"/>
  <c r="N58" i="4" s="1"/>
  <c r="E57" i="4"/>
  <c r="G57" i="4" s="1"/>
  <c r="J57" i="4" s="1"/>
  <c r="N57" i="4" s="1"/>
  <c r="E56" i="4"/>
  <c r="G56" i="4" s="1"/>
  <c r="J56" i="4" s="1"/>
  <c r="N56" i="4" s="1"/>
  <c r="E55" i="4"/>
  <c r="G55" i="4" s="1"/>
  <c r="J55" i="4" s="1"/>
  <c r="N55" i="4" s="1"/>
  <c r="E54" i="4"/>
  <c r="G54" i="4" s="1"/>
  <c r="J54" i="4" s="1"/>
  <c r="N54" i="4" s="1"/>
  <c r="E47" i="4"/>
  <c r="G47" i="4" s="1"/>
  <c r="J47" i="4" s="1"/>
  <c r="N47" i="4" s="1"/>
  <c r="E48" i="4"/>
  <c r="E49" i="4"/>
  <c r="G49" i="4" s="1"/>
  <c r="J49" i="4" s="1"/>
  <c r="N49" i="4" s="1"/>
  <c r="E50" i="4"/>
  <c r="E51" i="4"/>
  <c r="E52" i="4"/>
  <c r="E53" i="4"/>
  <c r="E46" i="4"/>
  <c r="G46" i="4" s="1"/>
  <c r="E45" i="4"/>
  <c r="G45" i="4" s="1"/>
  <c r="J45" i="4" s="1"/>
  <c r="N45" i="4" s="1"/>
  <c r="E44" i="4"/>
  <c r="G44" i="4" s="1"/>
  <c r="J44" i="4" s="1"/>
  <c r="N44" i="4" s="1"/>
  <c r="E43" i="4"/>
  <c r="G43" i="4" s="1"/>
  <c r="J43" i="4" s="1"/>
  <c r="N43" i="4" s="1"/>
  <c r="E42" i="4"/>
  <c r="G42" i="4" s="1"/>
  <c r="J42" i="4" s="1"/>
  <c r="N42" i="4" s="1"/>
  <c r="E41" i="4"/>
  <c r="G41" i="4" s="1"/>
  <c r="J41" i="4" s="1"/>
  <c r="N41" i="4" s="1"/>
  <c r="E40" i="4"/>
  <c r="G40" i="4" s="1"/>
  <c r="J40" i="4" s="1"/>
  <c r="N40" i="4" s="1"/>
  <c r="E39" i="4"/>
  <c r="G39" i="4" s="1"/>
  <c r="J39" i="4" s="1"/>
  <c r="N39" i="4" s="1"/>
  <c r="E38" i="4"/>
  <c r="G38" i="4" s="1"/>
  <c r="J38" i="4" s="1"/>
  <c r="N38" i="4" s="1"/>
  <c r="E37" i="4"/>
  <c r="G37" i="4" s="1"/>
  <c r="J37" i="4" s="1"/>
  <c r="N37" i="4" s="1"/>
  <c r="E35" i="4"/>
  <c r="G35" i="4" s="1"/>
  <c r="J35" i="4" s="1"/>
  <c r="N35" i="4" s="1"/>
  <c r="E36" i="4"/>
  <c r="G36" i="4" s="1"/>
  <c r="J36" i="4" s="1"/>
  <c r="N36" i="4" s="1"/>
  <c r="E34" i="4"/>
  <c r="J34" i="4" s="1"/>
  <c r="N34" i="4" s="1"/>
  <c r="E33" i="4"/>
  <c r="G33" i="4" s="1"/>
  <c r="J33" i="4" s="1"/>
  <c r="N33" i="4" s="1"/>
  <c r="G32" i="4"/>
  <c r="N32" i="4" s="1"/>
  <c r="E31" i="4"/>
  <c r="G31" i="4" s="1"/>
  <c r="J31" i="4" s="1"/>
  <c r="N31" i="4" s="1"/>
  <c r="E30" i="4"/>
  <c r="G30" i="4" s="1"/>
  <c r="J30" i="4" s="1"/>
  <c r="N30" i="4" s="1"/>
  <c r="E29" i="4"/>
  <c r="G29" i="4" s="1"/>
  <c r="J29" i="4" s="1"/>
  <c r="N29" i="4" s="1"/>
  <c r="E28" i="4"/>
  <c r="G28" i="4" s="1"/>
  <c r="J28" i="4" s="1"/>
  <c r="N28" i="4" s="1"/>
  <c r="E27" i="4"/>
  <c r="G27" i="4" s="1"/>
  <c r="J27" i="4" s="1"/>
  <c r="N27" i="4" s="1"/>
  <c r="E26" i="4"/>
  <c r="G26" i="4" s="1"/>
  <c r="J26" i="4" s="1"/>
  <c r="N26" i="4" s="1"/>
  <c r="E25" i="4"/>
  <c r="E24" i="4"/>
  <c r="G24" i="4" s="1"/>
  <c r="J24" i="4" s="1"/>
  <c r="N24" i="4" s="1"/>
  <c r="E23" i="4"/>
  <c r="G23" i="4" s="1"/>
  <c r="J23" i="4" s="1"/>
  <c r="N23" i="4" s="1"/>
  <c r="E22" i="4"/>
  <c r="G22" i="4" s="1"/>
  <c r="J22" i="4" s="1"/>
  <c r="N22" i="4" s="1"/>
  <c r="E21" i="4"/>
  <c r="G21" i="4" s="1"/>
  <c r="J21" i="4" s="1"/>
  <c r="N21" i="4" s="1"/>
  <c r="E20" i="4"/>
  <c r="G20" i="4" s="1"/>
  <c r="J20" i="4" s="1"/>
  <c r="N20" i="4" s="1"/>
  <c r="E19" i="4"/>
  <c r="G19" i="4" s="1"/>
  <c r="J19" i="4" s="1"/>
  <c r="N19" i="4" s="1"/>
  <c r="E18" i="4"/>
  <c r="G18" i="4" s="1"/>
  <c r="J18" i="4" s="1"/>
  <c r="N18" i="4" s="1"/>
  <c r="E17" i="4"/>
  <c r="G17" i="4" s="1"/>
  <c r="J17" i="4" s="1"/>
  <c r="N17" i="4" s="1"/>
  <c r="E16" i="4"/>
  <c r="G16" i="4" s="1"/>
  <c r="J16" i="4" s="1"/>
  <c r="N16" i="4" s="1"/>
  <c r="E15" i="4"/>
  <c r="E14" i="4"/>
  <c r="G14" i="4" s="1"/>
  <c r="J14" i="4" s="1"/>
  <c r="N14" i="4" s="1"/>
  <c r="E13" i="4"/>
  <c r="G13" i="4" s="1"/>
  <c r="J13" i="4" s="1"/>
  <c r="N13" i="4" s="1"/>
  <c r="E12" i="4"/>
  <c r="E11" i="4"/>
  <c r="G11" i="4" s="1"/>
  <c r="J11" i="4" s="1"/>
  <c r="N11" i="4" s="1"/>
  <c r="E10" i="4"/>
  <c r="G10" i="4" s="1"/>
  <c r="J10" i="4" s="1"/>
  <c r="N10" i="4" s="1"/>
  <c r="E9" i="4"/>
  <c r="G9" i="4" s="1"/>
  <c r="J9" i="4" s="1"/>
  <c r="N9" i="4" s="1"/>
  <c r="E8" i="4"/>
  <c r="G8" i="4" s="1"/>
  <c r="J8" i="4" s="1"/>
  <c r="N8" i="4" s="1"/>
  <c r="E7" i="4"/>
  <c r="G7" i="4" s="1"/>
  <c r="J7" i="4" s="1"/>
  <c r="N7" i="4" s="1"/>
  <c r="E6" i="4"/>
  <c r="G6" i="4" s="1"/>
  <c r="J6" i="4" s="1"/>
  <c r="N6" i="4" s="1"/>
  <c r="E5" i="4"/>
  <c r="G5" i="4" s="1"/>
  <c r="J5" i="4" s="1"/>
  <c r="N5" i="4" s="1"/>
  <c r="E30" i="3"/>
  <c r="G30" i="3" s="1"/>
  <c r="J30" i="3" s="1"/>
  <c r="N30" i="3" s="1"/>
  <c r="C10" i="1"/>
  <c r="C9" i="1"/>
  <c r="C6" i="1"/>
  <c r="C5" i="1"/>
  <c r="E29" i="3"/>
  <c r="E28" i="3"/>
  <c r="G28" i="3" s="1"/>
  <c r="J28" i="3" s="1"/>
  <c r="N28" i="3" s="1"/>
  <c r="E27" i="3"/>
  <c r="E26" i="3"/>
  <c r="E25" i="3"/>
  <c r="G25" i="3" s="1"/>
  <c r="J25" i="3" s="1"/>
  <c r="N25" i="3" s="1"/>
  <c r="E24" i="3"/>
  <c r="G24" i="3" s="1"/>
  <c r="J24" i="3" s="1"/>
  <c r="N24" i="3" s="1"/>
  <c r="E23" i="3"/>
  <c r="G23" i="3" s="1"/>
  <c r="J23" i="3" s="1"/>
  <c r="N23" i="3" s="1"/>
  <c r="E22" i="3"/>
  <c r="G22" i="3" s="1"/>
  <c r="J22" i="3" s="1"/>
  <c r="N22" i="3" s="1"/>
  <c r="E21" i="3"/>
  <c r="G21" i="3" s="1"/>
  <c r="J21" i="3" s="1"/>
  <c r="N21" i="3" s="1"/>
  <c r="E20" i="3"/>
  <c r="G20" i="3" s="1"/>
  <c r="J20" i="3" s="1"/>
  <c r="N20" i="3" s="1"/>
  <c r="E19" i="3"/>
  <c r="G19" i="3" s="1"/>
  <c r="J19" i="3" s="1"/>
  <c r="N19" i="3" s="1"/>
  <c r="E18" i="3"/>
  <c r="G18" i="3" s="1"/>
  <c r="J18" i="3" s="1"/>
  <c r="N18" i="3" s="1"/>
  <c r="E17" i="3"/>
  <c r="G17" i="3" s="1"/>
  <c r="J17" i="3" s="1"/>
  <c r="N17" i="3" s="1"/>
  <c r="E16" i="3"/>
  <c r="E14" i="3"/>
  <c r="E13" i="3"/>
  <c r="G13" i="3" s="1"/>
  <c r="J13" i="3" s="1"/>
  <c r="N13" i="3" s="1"/>
  <c r="E12" i="3"/>
  <c r="G12" i="3" s="1"/>
  <c r="J12" i="3" s="1"/>
  <c r="N12" i="3" s="1"/>
  <c r="E11" i="3"/>
  <c r="G11" i="3" s="1"/>
  <c r="J11" i="3" s="1"/>
  <c r="N11" i="3" s="1"/>
  <c r="E10" i="3"/>
  <c r="G10" i="3" s="1"/>
  <c r="J10" i="3" s="1"/>
  <c r="N10" i="3" s="1"/>
  <c r="E9" i="3"/>
  <c r="E8" i="3"/>
  <c r="G8" i="3" s="1"/>
  <c r="J8" i="3" s="1"/>
  <c r="N8" i="3" s="1"/>
  <c r="E7" i="3"/>
  <c r="G7" i="3" s="1"/>
  <c r="J7" i="3" s="1"/>
  <c r="N7" i="3" s="1"/>
  <c r="E6" i="3"/>
  <c r="G6" i="3" s="1"/>
  <c r="J6" i="3" s="1"/>
  <c r="N6" i="3" s="1"/>
  <c r="E5" i="3"/>
  <c r="G5" i="3" s="1"/>
  <c r="J5" i="3" s="1"/>
  <c r="N5" i="3" s="1"/>
  <c r="L13" i="2"/>
  <c r="L8" i="2"/>
  <c r="L9" i="2"/>
  <c r="L10" i="2"/>
  <c r="L11" i="2"/>
  <c r="H13" i="2"/>
  <c r="H8" i="2"/>
  <c r="H9" i="2"/>
  <c r="H10" i="2"/>
  <c r="H11" i="2"/>
  <c r="N46" i="4"/>
  <c r="N70" i="4"/>
  <c r="J15" i="4"/>
  <c r="N15" i="4" s="1"/>
  <c r="G102" i="4"/>
  <c r="J102" i="4" s="1"/>
  <c r="N102" i="4" s="1"/>
  <c r="G99" i="4"/>
  <c r="J99" i="4" s="1"/>
  <c r="N99" i="4" s="1"/>
  <c r="G98" i="4"/>
  <c r="J98" i="4" s="1"/>
  <c r="N98" i="4" s="1"/>
  <c r="G95" i="4"/>
  <c r="J95" i="4" s="1"/>
  <c r="N95" i="4" s="1"/>
  <c r="G94" i="4"/>
  <c r="J94" i="4" s="1"/>
  <c r="N94" i="4" s="1"/>
  <c r="G93" i="4"/>
  <c r="J93" i="4" s="1"/>
  <c r="N93" i="4" s="1"/>
  <c r="G92" i="4"/>
  <c r="J92" i="4" s="1"/>
  <c r="N92" i="4" s="1"/>
  <c r="G87" i="4"/>
  <c r="J87" i="4" s="1"/>
  <c r="N87" i="4" s="1"/>
  <c r="G81" i="4"/>
  <c r="J81" i="4" s="1"/>
  <c r="N81" i="4" s="1"/>
  <c r="G79" i="4"/>
  <c r="J79" i="4" s="1"/>
  <c r="N79" i="4" s="1"/>
  <c r="G74" i="4"/>
  <c r="J74" i="4" s="1"/>
  <c r="N74" i="4" s="1"/>
  <c r="G71" i="4"/>
  <c r="J71" i="4" s="1"/>
  <c r="N71" i="4" s="1"/>
  <c r="G70" i="4"/>
  <c r="J70" i="4" s="1"/>
  <c r="G69" i="4"/>
  <c r="J69" i="4" s="1"/>
  <c r="N69" i="4" s="1"/>
  <c r="G65" i="4"/>
  <c r="J65" i="4" s="1"/>
  <c r="N65" i="4" s="1"/>
  <c r="G64" i="4"/>
  <c r="J64" i="4" s="1"/>
  <c r="N64" i="4" s="1"/>
  <c r="G63" i="4"/>
  <c r="J63" i="4" s="1"/>
  <c r="N63" i="4" s="1"/>
  <c r="G61" i="4"/>
  <c r="J61" i="4" s="1"/>
  <c r="N61" i="4" s="1"/>
  <c r="G53" i="4"/>
  <c r="J53" i="4" s="1"/>
  <c r="N53" i="4" s="1"/>
  <c r="G52" i="4"/>
  <c r="J52" i="4" s="1"/>
  <c r="N52" i="4" s="1"/>
  <c r="G51" i="4"/>
  <c r="J51" i="4" s="1"/>
  <c r="N51" i="4" s="1"/>
  <c r="G50" i="4"/>
  <c r="J50" i="4" s="1"/>
  <c r="N50" i="4" s="1"/>
  <c r="G48" i="4"/>
  <c r="J48" i="4" s="1"/>
  <c r="N48" i="4" s="1"/>
  <c r="G25" i="4"/>
  <c r="J25" i="4" s="1"/>
  <c r="N25" i="4" s="1"/>
  <c r="G12" i="4"/>
  <c r="J12" i="4" s="1"/>
  <c r="N12" i="4" s="1"/>
  <c r="G32" i="3"/>
  <c r="J32" i="3" s="1"/>
  <c r="N32" i="3" s="1"/>
  <c r="G29" i="3"/>
  <c r="J29" i="3" s="1"/>
  <c r="N29" i="3" s="1"/>
  <c r="G27" i="3"/>
  <c r="J27" i="3" s="1"/>
  <c r="N27" i="3" s="1"/>
  <c r="G26" i="3"/>
  <c r="J26" i="3" s="1"/>
  <c r="N26" i="3" s="1"/>
  <c r="G16" i="3"/>
  <c r="J16" i="3" s="1"/>
  <c r="N16" i="3" s="1"/>
  <c r="N15" i="3"/>
  <c r="G14" i="3"/>
  <c r="J14" i="3" s="1"/>
  <c r="N14" i="3" s="1"/>
  <c r="G9" i="3"/>
  <c r="J9" i="3" s="1"/>
  <c r="N9" i="3" s="1"/>
  <c r="E6" i="2"/>
  <c r="H6" i="2" s="1"/>
  <c r="L6" i="2" s="1"/>
  <c r="E7" i="2"/>
  <c r="H7" i="2" s="1"/>
  <c r="L7" i="2" s="1"/>
  <c r="E8" i="2"/>
  <c r="E9" i="2"/>
  <c r="E10" i="2"/>
  <c r="E11" i="2"/>
  <c r="E5" i="2"/>
  <c r="H5" i="2" s="1"/>
  <c r="L5" i="2" s="1"/>
  <c r="E10" i="1" l="1"/>
  <c r="H10" i="1" s="1"/>
  <c r="L10" i="1" s="1"/>
  <c r="E9" i="1"/>
  <c r="H9" i="1" s="1"/>
  <c r="L9" i="1" s="1"/>
  <c r="E6" i="1"/>
  <c r="H6" i="1" s="1"/>
  <c r="L6" i="1" s="1"/>
  <c r="E5" i="1"/>
  <c r="H5" i="1" s="1"/>
  <c r="L5" i="1" s="1"/>
</calcChain>
</file>

<file path=xl/sharedStrings.xml><?xml version="1.0" encoding="utf-8"?>
<sst xmlns="http://schemas.openxmlformats.org/spreadsheetml/2006/main" count="368" uniqueCount="272">
  <si>
    <t>INFANZIA - PROVINCIA DELL'AQUILA</t>
  </si>
  <si>
    <t>PRIMARIA - PROVINCIA DELL'AQUILA</t>
  </si>
  <si>
    <t>ARTE E IMMAGINE SC. I GR.</t>
  </si>
  <si>
    <t>ITAL.,STORIA,ED.CIVICA,GEOG.SC.I GR</t>
  </si>
  <si>
    <t>MATEMATICA E SCIENZE</t>
  </si>
  <si>
    <t>MUSICA SC. I GR.</t>
  </si>
  <si>
    <t>SC. MOT. E SPORT. SC. I GR.</t>
  </si>
  <si>
    <t>TECNOLOGIA SC. I GR.</t>
  </si>
  <si>
    <t>LINGUA STRANIERA (FRANCESE)</t>
  </si>
  <si>
    <t>LINGUA STRANIERA (INGLESE)</t>
  </si>
  <si>
    <t>LINGUA STRANIERA (SPAGNOLO)</t>
  </si>
  <si>
    <t>LINGUA STRANIERA (TEDESCO)</t>
  </si>
  <si>
    <t>STRUMENTO MUSICALE</t>
  </si>
  <si>
    <t>SCUOLA SECONDARIA DI II GRADO - PROVINCIA DELL'AQUILA</t>
  </si>
  <si>
    <t>DESIGN MET.OREF.PIET.DURE GEMME</t>
  </si>
  <si>
    <t>DESIGN DEL TESSUTO E DELLA MODA</t>
  </si>
  <si>
    <t>DISCIP GEOM, ARCH, ARRED, SCENOTEC</t>
  </si>
  <si>
    <t>DISCIP GRAFICHE, PITTORICHE, SCENOG</t>
  </si>
  <si>
    <t>DISCIPLINE LETTERARIE E LATINO</t>
  </si>
  <si>
    <t>DISCIPL LETTERARIE ISTITUTI II GR</t>
  </si>
  <si>
    <t>DISCIPL LETTERARIE, LATINO E GRECO</t>
  </si>
  <si>
    <t>DISCIP PLAST. SCUL. SCENOPLAST.</t>
  </si>
  <si>
    <t>DISCIPLINE SANITARIE</t>
  </si>
  <si>
    <t>DISEG STORIA ARTE ISTITUTI II GR</t>
  </si>
  <si>
    <t>FILOSOFIA E SCIENZE UMANE</t>
  </si>
  <si>
    <t>FILOSOFIA E STORIA</t>
  </si>
  <si>
    <t>FISICA</t>
  </si>
  <si>
    <t>GEOGRAFIA</t>
  </si>
  <si>
    <t>MATEMATICA</t>
  </si>
  <si>
    <t>MATEMATICA E FISICA</t>
  </si>
  <si>
    <t>MUSICA ISTITUTI II GRADO</t>
  </si>
  <si>
    <t>SCIENZE DEGLI ALIMENTI</t>
  </si>
  <si>
    <t>SCIENZE E TECNOLOGIE CHIMICHE</t>
  </si>
  <si>
    <t>COSTRUZ TECNOL E TECN RAPPR GRAFICA</t>
  </si>
  <si>
    <t>TECNOLOGIE ELETTRICHE ELETTRONICHE</t>
  </si>
  <si>
    <t>SCIENZE E TECNOLOGIE INFORMATICHE</t>
  </si>
  <si>
    <t>SCIENZE E TECNOLOGIE MECCANICHE</t>
  </si>
  <si>
    <t>SCIENZE ECONOMICO-AZIENDALI</t>
  </si>
  <si>
    <t>SCIENZE GIURIDICO-ECONOMICHE</t>
  </si>
  <si>
    <t>SCIENZE MATEMATICHE APPLICATE</t>
  </si>
  <si>
    <t>SCIENZE MOTORIE E SPORTIVE II GRADO</t>
  </si>
  <si>
    <t>SCIENZE NAT, CHIM E BIOLOG</t>
  </si>
  <si>
    <t>SCIENZE, TECNOL E TECN AGR</t>
  </si>
  <si>
    <t>STORIA DELL'ARTE</t>
  </si>
  <si>
    <t>TRATT TESTI DATI APPLIC INFORMATICA</t>
  </si>
  <si>
    <t>LINGUA E CULT STRANIERA (FRANCESE)</t>
  </si>
  <si>
    <t>ARPA</t>
  </si>
  <si>
    <t>LINGUA E CULT STRANIERA (INGLESE)</t>
  </si>
  <si>
    <t>CHITARRA</t>
  </si>
  <si>
    <t>LINGUA E CULT STRANIERA (SPAGNOLO)</t>
  </si>
  <si>
    <t>CLARINETTO</t>
  </si>
  <si>
    <t>LINGUA E CULT STRANIERA (TEDESCO)</t>
  </si>
  <si>
    <t>LINGUA E CULT STRANIERA (CINESE)</t>
  </si>
  <si>
    <t>AI24</t>
  </si>
  <si>
    <t>PERCUSSIONI</t>
  </si>
  <si>
    <t>PIANOFORTE</t>
  </si>
  <si>
    <t>SASSOFONO</t>
  </si>
  <si>
    <t>TROMBA</t>
  </si>
  <si>
    <t>VIOLINO</t>
  </si>
  <si>
    <t>VIOLONCELLO</t>
  </si>
  <si>
    <t>CANTO</t>
  </si>
  <si>
    <t>FLAUTO TRAVERSO</t>
  </si>
  <si>
    <t>LABORATORI DI FISICA</t>
  </si>
  <si>
    <t>LABORATORIO DI ODONTOTECNICA</t>
  </si>
  <si>
    <t>CONV LINGUA STRANIERA (FRANCESE)</t>
  </si>
  <si>
    <t>CONV LINGUA STRANIERA (INGLESE)</t>
  </si>
  <si>
    <t>CONV LINGUA STRANIERA (SPAGNOLO)</t>
  </si>
  <si>
    <t>PERSONALE ATA - PROVINCIA DELL'AQUILA</t>
  </si>
  <si>
    <t>ASSISTENTI AMMINISTRATIVI</t>
  </si>
  <si>
    <t>ASSISTENTI TECNICI</t>
  </si>
  <si>
    <t>COLLABORATORI SCOLASTICI</t>
  </si>
  <si>
    <t>INFERMIERE</t>
  </si>
  <si>
    <t>GUARDAROBIERE</t>
  </si>
  <si>
    <t>PERSONALE EDUCATIVO - PROVINCIA DELL'AQUILA</t>
  </si>
  <si>
    <t>SCUOLA SECONDARIA DI I GRADO - PROVINCIA DELL'AQUILA</t>
  </si>
  <si>
    <t>ITALIANO ALLOGLOTTI</t>
  </si>
  <si>
    <t>COMUNE</t>
  </si>
  <si>
    <t>PERSONALE GIA' IN PART TIME</t>
  </si>
  <si>
    <t>A044</t>
  </si>
  <si>
    <t>BD02</t>
  </si>
  <si>
    <t>DISPONIBILITA’ 25%</t>
  </si>
  <si>
    <t>TIPO DI POSTO</t>
  </si>
  <si>
    <t>CATTEDRE</t>
  </si>
  <si>
    <t>ACCOGLIBILE</t>
  </si>
  <si>
    <t>\</t>
  </si>
  <si>
    <t>AA56</t>
  </si>
  <si>
    <t>AB56</t>
  </si>
  <si>
    <t>AC56</t>
  </si>
  <si>
    <t>AD56</t>
  </si>
  <si>
    <t>CORNO</t>
  </si>
  <si>
    <t>AE56</t>
  </si>
  <si>
    <t>FAGOTTO</t>
  </si>
  <si>
    <t>AF56</t>
  </si>
  <si>
    <t>FISARMONICA</t>
  </si>
  <si>
    <t>AG56</t>
  </si>
  <si>
    <t>FLAUTO</t>
  </si>
  <si>
    <t>AH56</t>
  </si>
  <si>
    <t>OBOE</t>
  </si>
  <si>
    <t>AI56</t>
  </si>
  <si>
    <t>AJ56</t>
  </si>
  <si>
    <t>AK56</t>
  </si>
  <si>
    <t>SAXOFONO</t>
  </si>
  <si>
    <t>AL56</t>
  </si>
  <si>
    <t>AM56</t>
  </si>
  <si>
    <t>AN56</t>
  </si>
  <si>
    <t>Ministero dell’Istruzione e del Merito
Ufficio Scolastico Regionale per l’Abruzzo
Ufficio III – Ambito Territoriale per la Provincia dell'Aquila</t>
  </si>
  <si>
    <t>CONTINGENTE RESIDUO</t>
  </si>
  <si>
    <t>RICHIESTE PERSONALE NEO IMMESSO</t>
  </si>
  <si>
    <t>RICHIESTE PERSONALE A T.D.</t>
  </si>
  <si>
    <t>ALTRE</t>
  </si>
  <si>
    <t>SOSTEGNO</t>
  </si>
  <si>
    <t>CONTINGENTE A.S. 2023/24</t>
  </si>
  <si>
    <t>NUOVE RICHIESTE PER L'A.S. 2023/24</t>
  </si>
  <si>
    <t>A002</t>
  </si>
  <si>
    <t>A004</t>
  </si>
  <si>
    <t>A005</t>
  </si>
  <si>
    <t>A007</t>
  </si>
  <si>
    <t>A008</t>
  </si>
  <si>
    <t>A009</t>
  </si>
  <si>
    <t>A010</t>
  </si>
  <si>
    <t>A011</t>
  </si>
  <si>
    <t>A012</t>
  </si>
  <si>
    <t>A013</t>
  </si>
  <si>
    <t>A014</t>
  </si>
  <si>
    <t>A015</t>
  </si>
  <si>
    <t>A016</t>
  </si>
  <si>
    <t>A017</t>
  </si>
  <si>
    <t>A018</t>
  </si>
  <si>
    <t>A019</t>
  </si>
  <si>
    <t>A020</t>
  </si>
  <si>
    <t>A021</t>
  </si>
  <si>
    <t>A026</t>
  </si>
  <si>
    <t>A027</t>
  </si>
  <si>
    <t>A029</t>
  </si>
  <si>
    <t>A031</t>
  </si>
  <si>
    <t>A033</t>
  </si>
  <si>
    <t>A034</t>
  </si>
  <si>
    <t>A036</t>
  </si>
  <si>
    <t>A037</t>
  </si>
  <si>
    <t>A038</t>
  </si>
  <si>
    <t>A040</t>
  </si>
  <si>
    <t>A041</t>
  </si>
  <si>
    <t>A042</t>
  </si>
  <si>
    <t>A043</t>
  </si>
  <si>
    <t>A045</t>
  </si>
  <si>
    <t>A046</t>
  </si>
  <si>
    <t>A047</t>
  </si>
  <si>
    <t>A048</t>
  </si>
  <si>
    <t>A050</t>
  </si>
  <si>
    <t>A051</t>
  </si>
  <si>
    <t>A052</t>
  </si>
  <si>
    <t>A053</t>
  </si>
  <si>
    <t>A054</t>
  </si>
  <si>
    <t>A057</t>
  </si>
  <si>
    <t>A058</t>
  </si>
  <si>
    <t>A059</t>
  </si>
  <si>
    <t>A062</t>
  </si>
  <si>
    <t>A063</t>
  </si>
  <si>
    <t>A064</t>
  </si>
  <si>
    <t>A065</t>
  </si>
  <si>
    <t>A066</t>
  </si>
  <si>
    <t>AA24</t>
  </si>
  <si>
    <t>AA55</t>
  </si>
  <si>
    <t>AB24</t>
  </si>
  <si>
    <t>AB55</t>
  </si>
  <si>
    <t>AC24</t>
  </si>
  <si>
    <t>AC55</t>
  </si>
  <si>
    <t>AD24</t>
  </si>
  <si>
    <t>AD55</t>
  </si>
  <si>
    <t>AE24</t>
  </si>
  <si>
    <t>AE55</t>
  </si>
  <si>
    <t>AF55</t>
  </si>
  <si>
    <t>AH55</t>
  </si>
  <si>
    <t>AI55</t>
  </si>
  <si>
    <t>AJ55</t>
  </si>
  <si>
    <t>AK55</t>
  </si>
  <si>
    <t>AL55</t>
  </si>
  <si>
    <t>AM55</t>
  </si>
  <si>
    <t>AN55</t>
  </si>
  <si>
    <t>AO55</t>
  </si>
  <si>
    <t>AP55</t>
  </si>
  <si>
    <t>AR55</t>
  </si>
  <si>
    <t>AS55</t>
  </si>
  <si>
    <t>AW55</t>
  </si>
  <si>
    <t>B003</t>
  </si>
  <si>
    <t>B006</t>
  </si>
  <si>
    <t>B007</t>
  </si>
  <si>
    <t>B009</t>
  </si>
  <si>
    <t>B011</t>
  </si>
  <si>
    <t>B012</t>
  </si>
  <si>
    <t>B014</t>
  </si>
  <si>
    <t>B015</t>
  </si>
  <si>
    <t>B016</t>
  </si>
  <si>
    <t>B017</t>
  </si>
  <si>
    <t>B018</t>
  </si>
  <si>
    <t>B019</t>
  </si>
  <si>
    <t>B020</t>
  </si>
  <si>
    <t>B021</t>
  </si>
  <si>
    <t>B022</t>
  </si>
  <si>
    <t>B023</t>
  </si>
  <si>
    <t>B024</t>
  </si>
  <si>
    <t>B026</t>
  </si>
  <si>
    <t>BA02</t>
  </si>
  <si>
    <t>BB02</t>
  </si>
  <si>
    <t>BC02</t>
  </si>
  <si>
    <t>BE02</t>
  </si>
  <si>
    <t>CLASSE DI CONCORSO</t>
  </si>
  <si>
    <t>DENOMINAZIONE</t>
  </si>
  <si>
    <t>AD01</t>
  </si>
  <si>
    <t>CLASSE CONCORSO</t>
  </si>
  <si>
    <t>A001</t>
  </si>
  <si>
    <t>A022</t>
  </si>
  <si>
    <t>A023</t>
  </si>
  <si>
    <t>A028</t>
  </si>
  <si>
    <t>AA25</t>
  </si>
  <si>
    <t>AB25</t>
  </si>
  <si>
    <t>AC25</t>
  </si>
  <si>
    <t>AD25</t>
  </si>
  <si>
    <t>A030</t>
  </si>
  <si>
    <t>A049</t>
  </si>
  <si>
    <t>A060</t>
  </si>
  <si>
    <t>AD00</t>
  </si>
  <si>
    <t>PROFILO</t>
  </si>
  <si>
    <t>POSTI</t>
  </si>
  <si>
    <t>CUOCO</t>
  </si>
  <si>
    <t>ADDETTI AZIENDE AGRARIE</t>
  </si>
  <si>
    <t>PERSONALE EDUCATIVO</t>
  </si>
  <si>
    <t xml:space="preserve">POSTI </t>
  </si>
  <si>
    <t>DESIGN DEL LIBRO</t>
  </si>
  <si>
    <t>DISCIPLINE AUDIOVISIVE</t>
  </si>
  <si>
    <t>DISCIPLINE GRAFICO-PUBBLICIT.</t>
  </si>
  <si>
    <t>DISEG. ARTIST. MODEL. ODONTOT.</t>
  </si>
  <si>
    <t>SCIEN. E TEC. AERONAUTICHE</t>
  </si>
  <si>
    <t>SCIENZE E TECNOL. LOGISTICA</t>
  </si>
  <si>
    <t>TECNOL. COSTR. AERONAUTICHE</t>
  </si>
  <si>
    <t>SC. E  TECNOL. TESSILI ABBIGL. MODA</t>
  </si>
  <si>
    <t>SC. E TECNOL. NAUTICHE</t>
  </si>
  <si>
    <t>SC. TECNOL. TECN.PROD. ANIM.</t>
  </si>
  <si>
    <t>STORIA DELLA MUSICA</t>
  </si>
  <si>
    <t>TECNICA DELLA DANZA CLASSICA</t>
  </si>
  <si>
    <t>TEC. DELLA DANZA CONTEMPORANEA</t>
  </si>
  <si>
    <t>TEC. ACC. DANZA PRAT. MUS. DANZA</t>
  </si>
  <si>
    <t>TECNOL. E TECNICHE PER LA GRAFICA</t>
  </si>
  <si>
    <t>TECNOLOGIE MUSICALI</t>
  </si>
  <si>
    <t>TEORIA, ANALISI E COMPOSIZIONE</t>
  </si>
  <si>
    <t>TEORIA E TECNICA COMUNICAZIONE</t>
  </si>
  <si>
    <t>LINGUA E CULT STRANIERA (RUSSO)</t>
  </si>
  <si>
    <t>CONTRABBASSO</t>
  </si>
  <si>
    <t>TROMBONE</t>
  </si>
  <si>
    <t>VIOLA</t>
  </si>
  <si>
    <t>LABORATORIO DI OTTICA</t>
  </si>
  <si>
    <t>LAB. SCIENZE E TECNOL. AERONAUTICHE</t>
  </si>
  <si>
    <t>LAB. SCIENZE E TECNOL. AGRARIE</t>
  </si>
  <si>
    <t>LAB. SCIENZE E TECNOL. CHIM. MICROBIOL.</t>
  </si>
  <si>
    <t>LAB.SCIENZE E TECNOL. COSTRUZIONI</t>
  </si>
  <si>
    <t>LAB. SC. E TECNOL. ELETTR. ELETTRONIC.</t>
  </si>
  <si>
    <t>LAB. SCIENZE E TECNOL. INFORMATICHE</t>
  </si>
  <si>
    <t>LAB. SCIENZE E TECNOL. MECCANICHE</t>
  </si>
  <si>
    <t>LAB. SCIENZE E TECNOL.  TESS. ABBIGL. MODA</t>
  </si>
  <si>
    <t>LAB. SERVIZI RICETTIVITA' ALBERGHIER.</t>
  </si>
  <si>
    <t>LAB. SERV. ENOGASTRON. SETT. CUCINA</t>
  </si>
  <si>
    <t>LAB. SERV. ENOGASTRON. SETT. SALA VEND.</t>
  </si>
  <si>
    <t>LAB. TECNOL. TEC. COMUN. MULTIM.</t>
  </si>
  <si>
    <t>LAB. SERVIZI SOCIO-SANITARI</t>
  </si>
  <si>
    <t>LAB. SC. E TEC. NAUTICHE</t>
  </si>
  <si>
    <t>LAB. DI TECNOLOGIE DEL LEGNO</t>
  </si>
  <si>
    <t>CONV LINGUA STRANIERA (TEDESCO)</t>
  </si>
  <si>
    <t>CONV LINGUA STRANIERA (RUSSO)</t>
  </si>
  <si>
    <t>NON ACCOGLIBILE</t>
  </si>
  <si>
    <t>PART TIME PROVINCIA DELL'AQUILA A.S. 2024-2025</t>
  </si>
  <si>
    <t>CONTINGENTE A.S. 2024/25</t>
  </si>
  <si>
    <t>NUOVE RICHIESTE PER L'A.S. 2024/25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</si>
</sst>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sz val="1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rgb="FF000000"/>
      <name val="Times New Roman"/>
      <family val="1"/>
    </font>
    <font>
      <b/>
      <sz val="8"/>
      <color rgb="FFFF0000"/>
      <name val="Times New Roman"/>
      <family val="1"/>
    </font>
    <font>
      <b/>
      <sz val="8"/>
      <color rgb="FF000000"/>
      <name val="Times New Roman"/>
      <family val="1"/>
    </font>
    <font>
      <sz val="8"/>
      <color rgb="FFEC210A"/>
      <name val="Times New Roman"/>
      <family val="1"/>
    </font>
    <font>
      <i/>
      <sz val="8"/>
      <name val="Times New Roman"/>
      <family val="1"/>
    </font>
    <font>
      <i/>
      <sz val="8"/>
      <color rgb="FF000000"/>
      <name val="Times New Roman"/>
      <family val="1"/>
    </font>
    <font>
      <b/>
      <sz val="8"/>
      <name val="Arial"/>
      <family val="2"/>
    </font>
    <font>
      <sz val="8"/>
      <color rgb="FF000000"/>
      <name val="Arial"/>
      <family val="2"/>
    </font>
    <font>
      <b/>
      <sz val="7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71FBE9"/>
      </patternFill>
    </fill>
    <fill>
      <patternFill patternType="solid">
        <fgColor rgb="FFF9E131"/>
      </patternFill>
    </fill>
    <fill>
      <patternFill patternType="solid">
        <fgColor rgb="FFFDFA66"/>
      </patternFill>
    </fill>
    <fill>
      <patternFill patternType="solid">
        <fgColor rgb="FF87F84E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B5205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 applyAlignment="1">
      <alignment horizontal="left" vertical="top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top"/>
    </xf>
    <xf numFmtId="0" fontId="0" fillId="0" borderId="0" xfId="0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1" fontId="3" fillId="0" borderId="2" xfId="0" applyNumberFormat="1" applyFont="1" applyBorder="1" applyAlignment="1">
      <alignment horizontal="center" vertical="center" shrinkToFit="1"/>
    </xf>
    <xf numFmtId="1" fontId="3" fillId="0" borderId="1" xfId="0" applyNumberFormat="1" applyFont="1" applyBorder="1" applyAlignment="1">
      <alignment horizontal="center" vertical="center" shrinkToFit="1"/>
    </xf>
    <xf numFmtId="1" fontId="3" fillId="0" borderId="7" xfId="0" applyNumberFormat="1" applyFont="1" applyBorder="1" applyAlignment="1">
      <alignment horizontal="center" vertical="center" shrinkToFit="1"/>
    </xf>
    <xf numFmtId="1" fontId="3" fillId="0" borderId="14" xfId="0" applyNumberFormat="1" applyFont="1" applyBorder="1" applyAlignment="1">
      <alignment horizontal="center" vertical="center" shrinkToFit="1"/>
    </xf>
    <xf numFmtId="1" fontId="4" fillId="0" borderId="7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3" xfId="0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1" fontId="4" fillId="0" borderId="2" xfId="0" applyNumberFormat="1" applyFont="1" applyBorder="1" applyAlignment="1">
      <alignment horizontal="center" vertical="center" shrinkToFit="1"/>
    </xf>
    <xf numFmtId="1" fontId="3" fillId="0" borderId="8" xfId="0" applyNumberFormat="1" applyFont="1" applyBorder="1" applyAlignment="1">
      <alignment horizontal="center" vertical="center" shrinkToFit="1"/>
    </xf>
    <xf numFmtId="0" fontId="1" fillId="0" borderId="8" xfId="0" applyFont="1" applyBorder="1" applyAlignment="1">
      <alignment horizontal="left" vertical="center" wrapText="1"/>
    </xf>
    <xf numFmtId="1" fontId="4" fillId="0" borderId="8" xfId="0" applyNumberFormat="1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left" vertical="center" wrapText="1"/>
    </xf>
    <xf numFmtId="1" fontId="3" fillId="0" borderId="5" xfId="0" applyNumberFormat="1" applyFont="1" applyBorder="1" applyAlignment="1">
      <alignment horizontal="center" vertical="center" shrinkToFit="1"/>
    </xf>
    <xf numFmtId="0" fontId="5" fillId="0" borderId="9" xfId="0" applyFont="1" applyBorder="1" applyAlignment="1">
      <alignment vertical="center" wrapText="1"/>
    </xf>
    <xf numFmtId="1" fontId="3" fillId="0" borderId="9" xfId="0" applyNumberFormat="1" applyFont="1" applyBorder="1" applyAlignment="1">
      <alignment horizontal="center" vertical="center" shrinkToFit="1"/>
    </xf>
    <xf numFmtId="0" fontId="2" fillId="0" borderId="8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center" wrapText="1"/>
    </xf>
    <xf numFmtId="0" fontId="6" fillId="0" borderId="9" xfId="0" applyFont="1" applyBorder="1" applyAlignment="1">
      <alignment vertical="center" wrapText="1"/>
    </xf>
    <xf numFmtId="0" fontId="10" fillId="5" borderId="2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horizontal="left" vertical="center" wrapText="1"/>
    </xf>
    <xf numFmtId="0" fontId="10" fillId="5" borderId="8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11" fillId="5" borderId="2" xfId="0" applyFont="1" applyFill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/>
    </xf>
    <xf numFmtId="0" fontId="11" fillId="5" borderId="10" xfId="0" applyFont="1" applyFill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3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1" fillId="0" borderId="19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3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1" fontId="13" fillId="0" borderId="2" xfId="0" applyNumberFormat="1" applyFont="1" applyBorder="1" applyAlignment="1">
      <alignment horizontal="center" vertical="center" shrinkToFit="1"/>
    </xf>
    <xf numFmtId="1" fontId="13" fillId="0" borderId="1" xfId="0" applyNumberFormat="1" applyFont="1" applyBorder="1" applyAlignment="1">
      <alignment horizontal="center" vertical="center" shrinkToFit="1"/>
    </xf>
    <xf numFmtId="1" fontId="13" fillId="0" borderId="7" xfId="0" applyNumberFormat="1" applyFont="1" applyBorder="1" applyAlignment="1">
      <alignment horizontal="center" vertical="center" shrinkToFit="1"/>
    </xf>
    <xf numFmtId="1" fontId="13" fillId="0" borderId="14" xfId="0" applyNumberFormat="1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/>
    </xf>
    <xf numFmtId="1" fontId="14" fillId="0" borderId="7" xfId="0" applyNumberFormat="1" applyFont="1" applyBorder="1" applyAlignment="1">
      <alignment horizontal="left" vertical="center" wrapText="1" shrinkToFit="1"/>
    </xf>
    <xf numFmtId="1" fontId="14" fillId="0" borderId="14" xfId="0" applyNumberFormat="1" applyFont="1" applyBorder="1" applyAlignment="1">
      <alignment horizontal="left" vertical="center" wrapText="1" shrinkToFit="1"/>
    </xf>
    <xf numFmtId="1" fontId="15" fillId="0" borderId="1" xfId="0" applyNumberFormat="1" applyFont="1" applyBorder="1" applyAlignment="1">
      <alignment horizontal="center" vertical="center" shrinkToFit="1"/>
    </xf>
    <xf numFmtId="1" fontId="15" fillId="0" borderId="7" xfId="0" applyNumberFormat="1" applyFont="1" applyBorder="1" applyAlignment="1">
      <alignment horizontal="center" vertical="center" shrinkToFit="1"/>
    </xf>
    <xf numFmtId="1" fontId="13" fillId="6" borderId="7" xfId="0" applyNumberFormat="1" applyFont="1" applyFill="1" applyBorder="1" applyAlignment="1">
      <alignment horizontal="center" vertical="center" shrinkToFit="1"/>
    </xf>
    <xf numFmtId="1" fontId="12" fillId="0" borderId="2" xfId="0" applyNumberFormat="1" applyFont="1" applyBorder="1" applyAlignment="1">
      <alignment horizontal="center" vertical="center" shrinkToFit="1"/>
    </xf>
    <xf numFmtId="1" fontId="16" fillId="0" borderId="2" xfId="0" applyNumberFormat="1" applyFont="1" applyBorder="1" applyAlignment="1">
      <alignment horizontal="center" vertical="center" shrinkToFit="1"/>
    </xf>
    <xf numFmtId="1" fontId="16" fillId="0" borderId="1" xfId="0" applyNumberFormat="1" applyFont="1" applyBorder="1" applyAlignment="1">
      <alignment horizontal="center" vertical="center" shrinkToFit="1"/>
    </xf>
    <xf numFmtId="1" fontId="15" fillId="0" borderId="14" xfId="0" applyNumberFormat="1" applyFont="1" applyBorder="1" applyAlignment="1">
      <alignment horizontal="center" vertical="center" shrinkToFit="1"/>
    </xf>
    <xf numFmtId="1" fontId="16" fillId="0" borderId="4" xfId="0" applyNumberFormat="1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18" xfId="0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1" fontId="13" fillId="0" borderId="3" xfId="0" applyNumberFormat="1" applyFont="1" applyBorder="1" applyAlignment="1">
      <alignment horizontal="center" vertical="center" shrinkToFit="1"/>
    </xf>
    <xf numFmtId="0" fontId="11" fillId="5" borderId="10" xfId="0" applyFont="1" applyFill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wrapText="1"/>
    </xf>
    <xf numFmtId="0" fontId="17" fillId="0" borderId="2" xfId="0" applyFont="1" applyBorder="1" applyAlignment="1">
      <alignment horizontal="left" vertical="center" wrapText="1"/>
    </xf>
    <xf numFmtId="1" fontId="18" fillId="0" borderId="2" xfId="0" applyNumberFormat="1" applyFont="1" applyBorder="1" applyAlignment="1">
      <alignment horizontal="center" vertical="center" shrinkToFit="1"/>
    </xf>
    <xf numFmtId="1" fontId="18" fillId="0" borderId="1" xfId="0" applyNumberFormat="1" applyFont="1" applyBorder="1" applyAlignment="1">
      <alignment horizontal="center" vertical="center" shrinkToFit="1"/>
    </xf>
    <xf numFmtId="0" fontId="19" fillId="2" borderId="2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 vertical="center" wrapText="1"/>
    </xf>
    <xf numFmtId="0" fontId="12" fillId="0" borderId="6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1" fontId="20" fillId="0" borderId="7" xfId="0" applyNumberFormat="1" applyFont="1" applyBorder="1" applyAlignment="1">
      <alignment horizontal="center" vertical="center" shrinkToFit="1"/>
    </xf>
    <xf numFmtId="1" fontId="21" fillId="6" borderId="1" xfId="0" applyNumberFormat="1" applyFont="1" applyFill="1" applyBorder="1" applyAlignment="1">
      <alignment horizontal="left" vertical="center" wrapText="1" shrinkToFi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</cellXfs>
  <cellStyles count="1">
    <cellStyle name="Normale" xfId="0" builtinId="0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0"/>
  <sheetViews>
    <sheetView topLeftCell="A2" zoomScaleNormal="100" workbookViewId="0">
      <selection activeCell="F14" sqref="F14"/>
    </sheetView>
  </sheetViews>
  <sheetFormatPr defaultRowHeight="12.75" x14ac:dyDescent="0.2"/>
  <cols>
    <col min="1" max="1" width="16.33203125" customWidth="1"/>
    <col min="2" max="2" width="12.6640625" customWidth="1"/>
    <col min="3" max="3" width="12.1640625" customWidth="1"/>
    <col min="4" max="4" width="17.6640625" customWidth="1"/>
    <col min="5" max="6" width="19" customWidth="1"/>
    <col min="7" max="7" width="13.83203125" customWidth="1"/>
    <col min="8" max="8" width="18.5" style="2" customWidth="1"/>
    <col min="9" max="12" width="21" style="2" customWidth="1"/>
    <col min="13" max="14" width="9.33203125" style="2"/>
  </cols>
  <sheetData>
    <row r="1" spans="1:16" ht="90.95" customHeight="1" x14ac:dyDescent="0.2">
      <c r="A1" s="86" t="s">
        <v>105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8"/>
    </row>
    <row r="2" spans="1:16" ht="36.6" customHeight="1" x14ac:dyDescent="0.2">
      <c r="A2" s="89" t="s">
        <v>269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1"/>
    </row>
    <row r="3" spans="1:16" ht="47.45" customHeight="1" x14ac:dyDescent="0.2">
      <c r="A3" s="92" t="s">
        <v>0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4"/>
    </row>
    <row r="4" spans="1:16" ht="47.85" customHeight="1" x14ac:dyDescent="0.2">
      <c r="A4" s="15" t="s">
        <v>81</v>
      </c>
      <c r="B4" s="24" t="s">
        <v>227</v>
      </c>
      <c r="C4" s="15" t="s">
        <v>80</v>
      </c>
      <c r="D4" s="12" t="s">
        <v>77</v>
      </c>
      <c r="E4" s="12" t="s">
        <v>270</v>
      </c>
      <c r="F4" s="15" t="s">
        <v>271</v>
      </c>
      <c r="G4" s="17"/>
      <c r="H4" s="12" t="s">
        <v>106</v>
      </c>
      <c r="I4" s="16" t="s">
        <v>107</v>
      </c>
      <c r="J4" s="16" t="s">
        <v>108</v>
      </c>
      <c r="K4" s="22" t="s">
        <v>109</v>
      </c>
      <c r="L4" s="16"/>
    </row>
    <row r="5" spans="1:16" ht="15" customHeight="1" x14ac:dyDescent="0.2">
      <c r="A5" s="30" t="s">
        <v>76</v>
      </c>
      <c r="B5" s="7">
        <v>466</v>
      </c>
      <c r="C5" s="6">
        <f>ROUND(B5/4,0)</f>
        <v>117</v>
      </c>
      <c r="D5" s="6">
        <v>11</v>
      </c>
      <c r="E5" s="6">
        <f>C5-D5</f>
        <v>106</v>
      </c>
      <c r="F5" s="6">
        <v>0</v>
      </c>
      <c r="G5" s="18"/>
      <c r="H5" s="6">
        <f>E5-F5</f>
        <v>106</v>
      </c>
      <c r="I5" s="6"/>
      <c r="J5" s="6"/>
      <c r="K5" s="7"/>
      <c r="L5" s="8" t="str">
        <f>IF(H5-I5-J5-K5&lt;=0,"ESAURITO"," ")</f>
        <v xml:space="preserve"> </v>
      </c>
    </row>
    <row r="6" spans="1:16" ht="15" customHeight="1" x14ac:dyDescent="0.2">
      <c r="A6" s="31" t="s">
        <v>110</v>
      </c>
      <c r="B6" s="23">
        <v>68</v>
      </c>
      <c r="C6" s="6">
        <f>ROUND(B6/4,0)</f>
        <v>17</v>
      </c>
      <c r="D6" s="19">
        <v>0</v>
      </c>
      <c r="E6" s="19">
        <f>C6-D6</f>
        <v>17</v>
      </c>
      <c r="F6" s="19">
        <v>0</v>
      </c>
      <c r="G6" s="20"/>
      <c r="H6" s="19">
        <f>E6-F6</f>
        <v>17</v>
      </c>
      <c r="I6" s="19"/>
      <c r="J6" s="19"/>
      <c r="K6" s="23"/>
      <c r="L6" s="8" t="str">
        <f>IF(H6-I6-J6-K6&lt;=0,"ESAURITO"," ")</f>
        <v xml:space="preserve"> </v>
      </c>
    </row>
    <row r="7" spans="1:16" ht="47.85" customHeight="1" x14ac:dyDescent="0.2">
      <c r="A7" s="92" t="s">
        <v>1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4"/>
    </row>
    <row r="8" spans="1:16" ht="38.25" customHeight="1" x14ac:dyDescent="0.2">
      <c r="A8" s="15" t="s">
        <v>81</v>
      </c>
      <c r="B8" s="24" t="s">
        <v>227</v>
      </c>
      <c r="C8" s="15" t="s">
        <v>80</v>
      </c>
      <c r="D8" s="12" t="s">
        <v>77</v>
      </c>
      <c r="E8" s="12" t="s">
        <v>111</v>
      </c>
      <c r="F8" s="15" t="s">
        <v>112</v>
      </c>
      <c r="G8" s="17"/>
      <c r="H8" s="12" t="s">
        <v>106</v>
      </c>
      <c r="I8" s="16" t="s">
        <v>107</v>
      </c>
      <c r="J8" s="16" t="s">
        <v>108</v>
      </c>
      <c r="K8" s="22" t="s">
        <v>109</v>
      </c>
      <c r="L8" s="16"/>
      <c r="P8" s="3" t="s">
        <v>84</v>
      </c>
    </row>
    <row r="9" spans="1:16" ht="15" customHeight="1" x14ac:dyDescent="0.2">
      <c r="A9" s="32" t="s">
        <v>76</v>
      </c>
      <c r="B9" s="23">
        <v>1057</v>
      </c>
      <c r="C9" s="6">
        <f>ROUND(B9/4,0)</f>
        <v>264</v>
      </c>
      <c r="D9" s="19">
        <v>15</v>
      </c>
      <c r="E9" s="19">
        <f>C9-D9</f>
        <v>249</v>
      </c>
      <c r="F9" s="19">
        <v>3</v>
      </c>
      <c r="G9" s="21" t="s">
        <v>83</v>
      </c>
      <c r="H9" s="19">
        <f>E9-F9</f>
        <v>246</v>
      </c>
      <c r="I9" s="19"/>
      <c r="J9" s="19"/>
      <c r="K9" s="23"/>
      <c r="L9" s="8" t="str">
        <f>IF(H9-I9-J9-K9&lt;=0,"ESAURITO"," ")</f>
        <v xml:space="preserve"> </v>
      </c>
    </row>
    <row r="10" spans="1:16" ht="15" customHeight="1" x14ac:dyDescent="0.2">
      <c r="A10" s="33" t="s">
        <v>110</v>
      </c>
      <c r="B10" s="8">
        <v>236</v>
      </c>
      <c r="C10" s="6">
        <f>ROUND(B10/4,0)</f>
        <v>59</v>
      </c>
      <c r="D10" s="8">
        <v>5</v>
      </c>
      <c r="E10" s="8">
        <f>C10-D10</f>
        <v>54</v>
      </c>
      <c r="F10" s="8">
        <v>0</v>
      </c>
      <c r="G10" s="10" t="s">
        <v>83</v>
      </c>
      <c r="H10" s="8">
        <f>E10-F10</f>
        <v>54</v>
      </c>
      <c r="I10" s="8"/>
      <c r="J10" s="8"/>
      <c r="K10" s="9"/>
      <c r="L10" s="8" t="str">
        <f>IF(H10-I10-J10-K10&lt;=0,"ESAURITO"," ")</f>
        <v xml:space="preserve"> </v>
      </c>
    </row>
  </sheetData>
  <mergeCells count="4">
    <mergeCell ref="A1:L1"/>
    <mergeCell ref="A2:L2"/>
    <mergeCell ref="A3:L3"/>
    <mergeCell ref="A7:L7"/>
  </mergeCells>
  <conditionalFormatting sqref="L5:L6">
    <cfRule type="containsText" dxfId="4" priority="3" operator="containsText" text="ESAURITO">
      <formula>NOT(ISERROR(SEARCH("ESAURITO",L5)))</formula>
    </cfRule>
  </conditionalFormatting>
  <conditionalFormatting sqref="L9:L10">
    <cfRule type="containsText" dxfId="3" priority="1" operator="containsText" text="ESAURITO">
      <formula>NOT(ISERROR(SEARCH("ESAURITO",L9)))</formula>
    </cfRule>
  </conditionalFormatting>
  <pageMargins left="0.7" right="0.7" top="0.75" bottom="0.75" header="0.3" footer="0.3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3"/>
  <sheetViews>
    <sheetView workbookViewId="0">
      <selection activeCell="I9" sqref="I9"/>
    </sheetView>
  </sheetViews>
  <sheetFormatPr defaultRowHeight="12.75" x14ac:dyDescent="0.2"/>
  <cols>
    <col min="1" max="1" width="43.83203125" customWidth="1"/>
    <col min="2" max="2" width="9.1640625" customWidth="1"/>
    <col min="3" max="3" width="18.5" customWidth="1"/>
    <col min="4" max="4" width="19.6640625" customWidth="1"/>
    <col min="5" max="5" width="16.33203125" customWidth="1"/>
    <col min="6" max="6" width="16.83203125" customWidth="1"/>
    <col min="7" max="7" width="14.6640625" customWidth="1"/>
    <col min="8" max="8" width="15.83203125" customWidth="1"/>
    <col min="9" max="10" width="16.33203125" customWidth="1"/>
  </cols>
  <sheetData>
    <row r="1" spans="1:12" ht="90.95" customHeight="1" x14ac:dyDescent="0.2">
      <c r="A1" s="96" t="s">
        <v>105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36.6" customHeight="1" x14ac:dyDescent="0.2">
      <c r="A2" s="97" t="s">
        <v>269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12" ht="50.25" customHeight="1" x14ac:dyDescent="0.2">
      <c r="A3" s="95" t="s">
        <v>67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</row>
    <row r="4" spans="1:12" s="4" customFormat="1" ht="69" customHeight="1" x14ac:dyDescent="0.2">
      <c r="A4" s="11" t="s">
        <v>222</v>
      </c>
      <c r="B4" s="29" t="s">
        <v>223</v>
      </c>
      <c r="C4" s="12" t="s">
        <v>80</v>
      </c>
      <c r="D4" s="11" t="s">
        <v>77</v>
      </c>
      <c r="E4" s="11" t="s">
        <v>111</v>
      </c>
      <c r="F4" s="11" t="s">
        <v>112</v>
      </c>
      <c r="G4" s="13"/>
      <c r="H4" s="13" t="s">
        <v>106</v>
      </c>
      <c r="I4" s="13" t="s">
        <v>107</v>
      </c>
      <c r="J4" s="13" t="s">
        <v>108</v>
      </c>
      <c r="K4" s="14" t="s">
        <v>109</v>
      </c>
      <c r="L4" s="14"/>
    </row>
    <row r="5" spans="1:12" ht="15" customHeight="1" x14ac:dyDescent="0.2">
      <c r="A5" s="5" t="s">
        <v>68</v>
      </c>
      <c r="B5" s="7">
        <v>278</v>
      </c>
      <c r="C5" s="6">
        <v>70</v>
      </c>
      <c r="D5" s="6">
        <v>10</v>
      </c>
      <c r="E5" s="6">
        <f>C5-D5</f>
        <v>60</v>
      </c>
      <c r="F5" s="25">
        <v>2</v>
      </c>
      <c r="G5" s="10" t="s">
        <v>83</v>
      </c>
      <c r="H5" s="6">
        <f>E5-F5</f>
        <v>58</v>
      </c>
      <c r="I5" s="6">
        <v>1</v>
      </c>
      <c r="J5" s="6">
        <v>1</v>
      </c>
      <c r="K5" s="6"/>
      <c r="L5" s="6" t="str">
        <f>IF(H5-I5-J5-K5&lt;=0,"ESAURITO"," ")</f>
        <v xml:space="preserve"> </v>
      </c>
    </row>
    <row r="6" spans="1:12" ht="15" customHeight="1" x14ac:dyDescent="0.2">
      <c r="A6" s="5" t="s">
        <v>69</v>
      </c>
      <c r="B6" s="7">
        <v>86</v>
      </c>
      <c r="C6" s="6">
        <v>22</v>
      </c>
      <c r="D6" s="6">
        <v>5</v>
      </c>
      <c r="E6" s="6">
        <f t="shared" ref="E6:E11" si="0">C6-D6</f>
        <v>17</v>
      </c>
      <c r="F6" s="7">
        <v>1</v>
      </c>
      <c r="G6" s="10"/>
      <c r="H6" s="6">
        <f t="shared" ref="H6:H11" si="1">E6-F6</f>
        <v>16</v>
      </c>
      <c r="I6" s="6"/>
      <c r="J6" s="6">
        <v>2</v>
      </c>
      <c r="K6" s="6">
        <v>1</v>
      </c>
      <c r="L6" s="6" t="str">
        <f t="shared" ref="L6:L11" si="2">IF(H6-I6-J6-K6&lt;=0,"ESAURITO"," ")</f>
        <v xml:space="preserve"> </v>
      </c>
    </row>
    <row r="7" spans="1:12" ht="15" customHeight="1" x14ac:dyDescent="0.2">
      <c r="A7" s="5" t="s">
        <v>70</v>
      </c>
      <c r="B7" s="7">
        <v>808</v>
      </c>
      <c r="C7" s="6">
        <v>202</v>
      </c>
      <c r="D7" s="6">
        <v>8</v>
      </c>
      <c r="E7" s="6">
        <f t="shared" si="0"/>
        <v>194</v>
      </c>
      <c r="F7" s="7">
        <v>3</v>
      </c>
      <c r="G7" s="10" t="s">
        <v>83</v>
      </c>
      <c r="H7" s="6">
        <f t="shared" si="1"/>
        <v>191</v>
      </c>
      <c r="I7" s="6"/>
      <c r="J7" s="6">
        <v>4</v>
      </c>
      <c r="K7" s="6"/>
      <c r="L7" s="6" t="str">
        <f t="shared" si="2"/>
        <v xml:space="preserve"> </v>
      </c>
    </row>
    <row r="8" spans="1:12" ht="15" customHeight="1" x14ac:dyDescent="0.2">
      <c r="A8" s="5" t="s">
        <v>224</v>
      </c>
      <c r="B8" s="7">
        <v>6</v>
      </c>
      <c r="C8" s="6">
        <v>2</v>
      </c>
      <c r="D8" s="6"/>
      <c r="E8" s="6">
        <f t="shared" si="0"/>
        <v>2</v>
      </c>
      <c r="F8" s="7"/>
      <c r="G8" s="27"/>
      <c r="H8" s="6">
        <f t="shared" si="1"/>
        <v>2</v>
      </c>
      <c r="I8" s="6"/>
      <c r="J8" s="6"/>
      <c r="K8" s="6"/>
      <c r="L8" s="6" t="str">
        <f t="shared" si="2"/>
        <v xml:space="preserve"> </v>
      </c>
    </row>
    <row r="9" spans="1:12" ht="15" customHeight="1" x14ac:dyDescent="0.2">
      <c r="A9" s="5" t="s">
        <v>71</v>
      </c>
      <c r="B9" s="7">
        <v>2</v>
      </c>
      <c r="C9" s="6">
        <v>1</v>
      </c>
      <c r="D9" s="6"/>
      <c r="E9" s="6">
        <f t="shared" si="0"/>
        <v>1</v>
      </c>
      <c r="F9" s="7"/>
      <c r="G9" s="27"/>
      <c r="H9" s="6">
        <f t="shared" si="1"/>
        <v>1</v>
      </c>
      <c r="I9" s="6"/>
      <c r="J9" s="6"/>
      <c r="K9" s="6"/>
      <c r="L9" s="6" t="str">
        <f t="shared" si="2"/>
        <v xml:space="preserve"> </v>
      </c>
    </row>
    <row r="10" spans="1:12" ht="15" customHeight="1" x14ac:dyDescent="0.2">
      <c r="A10" s="5" t="s">
        <v>72</v>
      </c>
      <c r="B10" s="7">
        <v>5</v>
      </c>
      <c r="C10" s="6">
        <v>1</v>
      </c>
      <c r="D10" s="6"/>
      <c r="E10" s="6">
        <f t="shared" si="0"/>
        <v>1</v>
      </c>
      <c r="F10" s="7"/>
      <c r="G10" s="27"/>
      <c r="H10" s="6">
        <f t="shared" si="1"/>
        <v>1</v>
      </c>
      <c r="I10" s="6"/>
      <c r="J10" s="6"/>
      <c r="K10" s="6"/>
      <c r="L10" s="6" t="str">
        <f t="shared" si="2"/>
        <v xml:space="preserve"> </v>
      </c>
    </row>
    <row r="11" spans="1:12" ht="15" customHeight="1" x14ac:dyDescent="0.2">
      <c r="A11" s="26" t="s">
        <v>225</v>
      </c>
      <c r="B11" s="23">
        <v>4</v>
      </c>
      <c r="C11" s="19">
        <v>1</v>
      </c>
      <c r="D11" s="19"/>
      <c r="E11" s="19">
        <f t="shared" si="0"/>
        <v>1</v>
      </c>
      <c r="F11" s="23"/>
      <c r="G11" s="34"/>
      <c r="H11" s="6">
        <f t="shared" si="1"/>
        <v>1</v>
      </c>
      <c r="I11" s="6"/>
      <c r="J11" s="6"/>
      <c r="K11" s="6"/>
      <c r="L11" s="6" t="str">
        <f t="shared" si="2"/>
        <v xml:space="preserve"> </v>
      </c>
    </row>
    <row r="12" spans="1:12" ht="49.5" customHeight="1" x14ac:dyDescent="0.2">
      <c r="A12" s="95" t="s">
        <v>73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</row>
    <row r="13" spans="1:12" ht="15" customHeight="1" x14ac:dyDescent="0.2">
      <c r="A13" s="28" t="s">
        <v>226</v>
      </c>
      <c r="B13" s="8">
        <v>16</v>
      </c>
      <c r="C13" s="8">
        <v>4</v>
      </c>
      <c r="D13" s="8">
        <v>1</v>
      </c>
      <c r="E13" s="8">
        <v>3</v>
      </c>
      <c r="F13" s="27"/>
      <c r="G13" s="27"/>
      <c r="H13" s="6">
        <f>E13-F13</f>
        <v>3</v>
      </c>
      <c r="I13" s="6"/>
      <c r="J13" s="6"/>
      <c r="K13" s="6"/>
      <c r="L13" s="6" t="str">
        <f>IF(H13-I13-J13-K13&lt;=0,"ESAURITO"," ")</f>
        <v xml:space="preserve"> </v>
      </c>
    </row>
  </sheetData>
  <mergeCells count="4">
    <mergeCell ref="A3:L3"/>
    <mergeCell ref="A12:L12"/>
    <mergeCell ref="A1:L1"/>
    <mergeCell ref="A2:L2"/>
  </mergeCells>
  <conditionalFormatting sqref="L5:L11">
    <cfRule type="containsText" dxfId="2" priority="2" operator="containsText" text="ESAURITO">
      <formula>NOT(ISERROR(SEARCH("ESAURITO",L5)))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29E92-02DA-460B-A0A7-C67B9435BF30}">
  <dimension ref="A1:P102"/>
  <sheetViews>
    <sheetView topLeftCell="A19" zoomScaleNormal="100" workbookViewId="0">
      <selection activeCell="G21" sqref="G21"/>
    </sheetView>
  </sheetViews>
  <sheetFormatPr defaultRowHeight="12.75" x14ac:dyDescent="0.2"/>
  <cols>
    <col min="1" max="1" width="11.33203125" customWidth="1"/>
    <col min="2" max="2" width="13.1640625" customWidth="1"/>
    <col min="3" max="3" width="38.33203125" customWidth="1"/>
    <col min="4" max="4" width="11.1640625" customWidth="1"/>
    <col min="5" max="5" width="16.33203125" customWidth="1"/>
    <col min="6" max="6" width="12.6640625" customWidth="1"/>
    <col min="7" max="7" width="15" customWidth="1"/>
    <col min="8" max="8" width="12.83203125" customWidth="1"/>
    <col min="9" max="9" width="18.5" bestFit="1" customWidth="1"/>
    <col min="10" max="10" width="16" customWidth="1"/>
    <col min="11" max="11" width="14" customWidth="1"/>
    <col min="12" max="12" width="12.6640625" customWidth="1"/>
    <col min="13" max="14" width="10.83203125" customWidth="1"/>
    <col min="15" max="15" width="11.5" bestFit="1" customWidth="1"/>
  </cols>
  <sheetData>
    <row r="1" spans="1:16" ht="90.95" customHeight="1" x14ac:dyDescent="0.2">
      <c r="A1" s="96" t="s">
        <v>105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6" ht="36.6" customHeight="1" x14ac:dyDescent="0.2">
      <c r="A2" s="97" t="s">
        <v>269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1:16" ht="47.85" customHeight="1" x14ac:dyDescent="0.2">
      <c r="A3" s="95" t="s">
        <v>13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2"/>
    </row>
    <row r="4" spans="1:16" s="4" customFormat="1" ht="55.5" customHeight="1" x14ac:dyDescent="0.2">
      <c r="A4" s="38" t="s">
        <v>76</v>
      </c>
      <c r="B4" s="39" t="s">
        <v>206</v>
      </c>
      <c r="C4" s="39" t="s">
        <v>207</v>
      </c>
      <c r="D4" s="39" t="s">
        <v>82</v>
      </c>
      <c r="E4" s="40" t="s">
        <v>80</v>
      </c>
      <c r="F4" s="39" t="s">
        <v>77</v>
      </c>
      <c r="G4" s="39" t="s">
        <v>111</v>
      </c>
      <c r="H4" s="39" t="s">
        <v>112</v>
      </c>
      <c r="I4" s="41"/>
      <c r="J4" s="42" t="s">
        <v>106</v>
      </c>
      <c r="K4" s="42" t="s">
        <v>107</v>
      </c>
      <c r="L4" s="43" t="s">
        <v>108</v>
      </c>
      <c r="M4" s="44" t="s">
        <v>109</v>
      </c>
      <c r="N4" s="45"/>
    </row>
    <row r="5" spans="1:16" s="1" customFormat="1" ht="15" customHeight="1" x14ac:dyDescent="0.2">
      <c r="A5" s="46"/>
      <c r="B5" s="47" t="s">
        <v>113</v>
      </c>
      <c r="C5" s="48" t="s">
        <v>14</v>
      </c>
      <c r="D5" s="49">
        <v>3</v>
      </c>
      <c r="E5" s="49">
        <f t="shared" ref="E5:E34" si="0">ROUND(D5/4,0)</f>
        <v>1</v>
      </c>
      <c r="F5" s="49">
        <v>1</v>
      </c>
      <c r="G5" s="49">
        <f>E5-F5</f>
        <v>0</v>
      </c>
      <c r="H5" s="50"/>
      <c r="I5" s="50"/>
      <c r="J5" s="51">
        <f>G5-H5</f>
        <v>0</v>
      </c>
      <c r="K5" s="51"/>
      <c r="L5" s="51"/>
      <c r="M5" s="52"/>
      <c r="N5" s="53" t="str">
        <f>IF(J5-K5-L5-M5&lt;=0,"ESAURITO"," ")</f>
        <v>ESAURITO</v>
      </c>
      <c r="O5" s="2"/>
      <c r="P5" s="2"/>
    </row>
    <row r="6" spans="1:16" s="1" customFormat="1" ht="15" customHeight="1" x14ac:dyDescent="0.2">
      <c r="A6" s="46"/>
      <c r="B6" s="47" t="s">
        <v>114</v>
      </c>
      <c r="C6" s="48" t="s">
        <v>228</v>
      </c>
      <c r="D6" s="49">
        <v>0</v>
      </c>
      <c r="E6" s="49">
        <f t="shared" si="0"/>
        <v>0</v>
      </c>
      <c r="F6" s="49"/>
      <c r="G6" s="49">
        <f t="shared" ref="G6:G69" si="1">E6-F6</f>
        <v>0</v>
      </c>
      <c r="H6" s="50"/>
      <c r="I6" s="50"/>
      <c r="J6" s="51">
        <f t="shared" ref="J6:J69" si="2">G6-H6</f>
        <v>0</v>
      </c>
      <c r="K6" s="51"/>
      <c r="L6" s="51"/>
      <c r="M6" s="52"/>
      <c r="N6" s="53" t="str">
        <f t="shared" ref="N6:N69" si="3">IF(J6-K6-L6-M6&lt;=0,"ESAURITO"," ")</f>
        <v>ESAURITO</v>
      </c>
      <c r="O6" s="2"/>
      <c r="P6" s="2"/>
    </row>
    <row r="7" spans="1:16" s="1" customFormat="1" ht="15" customHeight="1" x14ac:dyDescent="0.2">
      <c r="A7" s="46"/>
      <c r="B7" s="47" t="s">
        <v>115</v>
      </c>
      <c r="C7" s="48" t="s">
        <v>15</v>
      </c>
      <c r="D7" s="49">
        <v>4</v>
      </c>
      <c r="E7" s="49">
        <f t="shared" si="0"/>
        <v>1</v>
      </c>
      <c r="F7" s="49"/>
      <c r="G7" s="49">
        <f t="shared" si="1"/>
        <v>1</v>
      </c>
      <c r="H7" s="50"/>
      <c r="I7" s="50"/>
      <c r="J7" s="51">
        <f t="shared" si="2"/>
        <v>1</v>
      </c>
      <c r="K7" s="51"/>
      <c r="L7" s="51"/>
      <c r="M7" s="52"/>
      <c r="N7" s="53" t="str">
        <f t="shared" si="3"/>
        <v xml:space="preserve"> </v>
      </c>
      <c r="O7" s="2"/>
      <c r="P7" s="2"/>
    </row>
    <row r="8" spans="1:16" s="1" customFormat="1" ht="15" customHeight="1" x14ac:dyDescent="0.2">
      <c r="A8" s="46"/>
      <c r="B8" s="47" t="s">
        <v>116</v>
      </c>
      <c r="C8" s="48" t="s">
        <v>229</v>
      </c>
      <c r="D8" s="49">
        <v>0</v>
      </c>
      <c r="E8" s="49">
        <f t="shared" si="0"/>
        <v>0</v>
      </c>
      <c r="F8" s="49"/>
      <c r="G8" s="49">
        <f t="shared" si="1"/>
        <v>0</v>
      </c>
      <c r="H8" s="50"/>
      <c r="I8" s="50"/>
      <c r="J8" s="51">
        <f t="shared" si="2"/>
        <v>0</v>
      </c>
      <c r="K8" s="51"/>
      <c r="L8" s="51"/>
      <c r="M8" s="52"/>
      <c r="N8" s="53" t="str">
        <f t="shared" si="3"/>
        <v>ESAURITO</v>
      </c>
      <c r="O8" s="2"/>
      <c r="P8" s="2"/>
    </row>
    <row r="9" spans="1:16" s="1" customFormat="1" ht="15" customHeight="1" x14ac:dyDescent="0.2">
      <c r="A9" s="46"/>
      <c r="B9" s="47" t="s">
        <v>117</v>
      </c>
      <c r="C9" s="48" t="s">
        <v>16</v>
      </c>
      <c r="D9" s="49">
        <v>8</v>
      </c>
      <c r="E9" s="49">
        <f t="shared" si="0"/>
        <v>2</v>
      </c>
      <c r="F9" s="49">
        <v>1</v>
      </c>
      <c r="G9" s="49">
        <f t="shared" si="1"/>
        <v>1</v>
      </c>
      <c r="H9" s="50"/>
      <c r="I9" s="50"/>
      <c r="J9" s="51">
        <f t="shared" si="2"/>
        <v>1</v>
      </c>
      <c r="K9" s="51"/>
      <c r="L9" s="51"/>
      <c r="M9" s="52">
        <v>1</v>
      </c>
      <c r="N9" s="53" t="str">
        <f t="shared" si="3"/>
        <v>ESAURITO</v>
      </c>
      <c r="O9" s="2"/>
      <c r="P9" s="2"/>
    </row>
    <row r="10" spans="1:16" s="1" customFormat="1" ht="15" customHeight="1" x14ac:dyDescent="0.2">
      <c r="A10" s="46"/>
      <c r="B10" s="47" t="s">
        <v>118</v>
      </c>
      <c r="C10" s="48" t="s">
        <v>17</v>
      </c>
      <c r="D10" s="49">
        <v>8</v>
      </c>
      <c r="E10" s="49">
        <f t="shared" si="0"/>
        <v>2</v>
      </c>
      <c r="F10" s="49"/>
      <c r="G10" s="49">
        <f t="shared" si="1"/>
        <v>2</v>
      </c>
      <c r="H10" s="50"/>
      <c r="I10" s="50"/>
      <c r="J10" s="51">
        <f t="shared" si="2"/>
        <v>2</v>
      </c>
      <c r="K10" s="51"/>
      <c r="L10" s="51"/>
      <c r="M10" s="52"/>
      <c r="N10" s="53" t="str">
        <f t="shared" si="3"/>
        <v xml:space="preserve"> </v>
      </c>
      <c r="O10" s="2"/>
      <c r="P10" s="2"/>
    </row>
    <row r="11" spans="1:16" s="1" customFormat="1" ht="15" customHeight="1" x14ac:dyDescent="0.2">
      <c r="A11" s="46"/>
      <c r="B11" s="47" t="s">
        <v>119</v>
      </c>
      <c r="C11" s="48" t="s">
        <v>230</v>
      </c>
      <c r="D11" s="49">
        <v>0</v>
      </c>
      <c r="E11" s="49">
        <f t="shared" si="0"/>
        <v>0</v>
      </c>
      <c r="F11" s="49"/>
      <c r="G11" s="49">
        <f t="shared" si="1"/>
        <v>0</v>
      </c>
      <c r="H11" s="50"/>
      <c r="I11" s="50"/>
      <c r="J11" s="51">
        <f t="shared" si="2"/>
        <v>0</v>
      </c>
      <c r="K11" s="51"/>
      <c r="L11" s="51"/>
      <c r="M11" s="52"/>
      <c r="N11" s="53" t="str">
        <f t="shared" si="3"/>
        <v>ESAURITO</v>
      </c>
      <c r="O11" s="2"/>
      <c r="P11" s="2"/>
    </row>
    <row r="12" spans="1:16" s="1" customFormat="1" ht="15" customHeight="1" x14ac:dyDescent="0.2">
      <c r="A12" s="46"/>
      <c r="B12" s="47" t="s">
        <v>120</v>
      </c>
      <c r="C12" s="48" t="s">
        <v>18</v>
      </c>
      <c r="D12" s="49">
        <v>103</v>
      </c>
      <c r="E12" s="49">
        <f t="shared" si="0"/>
        <v>26</v>
      </c>
      <c r="F12" s="49">
        <v>4</v>
      </c>
      <c r="G12" s="49">
        <f t="shared" si="1"/>
        <v>22</v>
      </c>
      <c r="H12" s="50"/>
      <c r="I12" s="50"/>
      <c r="J12" s="51">
        <f t="shared" si="2"/>
        <v>22</v>
      </c>
      <c r="K12" s="51">
        <v>1</v>
      </c>
      <c r="L12" s="51"/>
      <c r="M12" s="52"/>
      <c r="N12" s="53" t="str">
        <f t="shared" si="3"/>
        <v xml:space="preserve"> </v>
      </c>
      <c r="O12" s="2"/>
      <c r="P12" s="2"/>
    </row>
    <row r="13" spans="1:16" s="1" customFormat="1" ht="15" customHeight="1" x14ac:dyDescent="0.2">
      <c r="A13" s="46"/>
      <c r="B13" s="47" t="s">
        <v>121</v>
      </c>
      <c r="C13" s="48" t="s">
        <v>19</v>
      </c>
      <c r="D13" s="49">
        <v>126</v>
      </c>
      <c r="E13" s="49">
        <f t="shared" si="0"/>
        <v>32</v>
      </c>
      <c r="F13" s="49">
        <v>1</v>
      </c>
      <c r="G13" s="49">
        <f t="shared" si="1"/>
        <v>31</v>
      </c>
      <c r="H13" s="50"/>
      <c r="I13" s="50"/>
      <c r="J13" s="51">
        <f t="shared" si="2"/>
        <v>31</v>
      </c>
      <c r="K13" s="51"/>
      <c r="L13" s="51"/>
      <c r="M13" s="52"/>
      <c r="N13" s="53" t="str">
        <f t="shared" si="3"/>
        <v xml:space="preserve"> </v>
      </c>
      <c r="O13" s="2"/>
      <c r="P13" s="2"/>
    </row>
    <row r="14" spans="1:16" s="1" customFormat="1" ht="15" customHeight="1" x14ac:dyDescent="0.2">
      <c r="A14" s="46"/>
      <c r="B14" s="47" t="s">
        <v>122</v>
      </c>
      <c r="C14" s="48" t="s">
        <v>20</v>
      </c>
      <c r="D14" s="49">
        <v>29</v>
      </c>
      <c r="E14" s="49">
        <f t="shared" si="0"/>
        <v>7</v>
      </c>
      <c r="F14" s="49"/>
      <c r="G14" s="49">
        <f t="shared" si="1"/>
        <v>7</v>
      </c>
      <c r="H14" s="50"/>
      <c r="I14" s="50"/>
      <c r="J14" s="51">
        <f t="shared" si="2"/>
        <v>7</v>
      </c>
      <c r="K14" s="51"/>
      <c r="L14" s="51"/>
      <c r="M14" s="52"/>
      <c r="N14" s="53" t="str">
        <f t="shared" si="3"/>
        <v xml:space="preserve"> </v>
      </c>
      <c r="O14" s="2"/>
      <c r="P14" s="2"/>
    </row>
    <row r="15" spans="1:16" s="1" customFormat="1" ht="15" customHeight="1" x14ac:dyDescent="0.2">
      <c r="A15" s="46"/>
      <c r="B15" s="47" t="s">
        <v>123</v>
      </c>
      <c r="C15" s="48" t="s">
        <v>21</v>
      </c>
      <c r="D15" s="49">
        <v>6</v>
      </c>
      <c r="E15" s="49">
        <f t="shared" si="0"/>
        <v>2</v>
      </c>
      <c r="F15" s="49">
        <v>2</v>
      </c>
      <c r="G15" s="49">
        <f t="shared" si="1"/>
        <v>0</v>
      </c>
      <c r="H15" s="50">
        <v>1</v>
      </c>
      <c r="I15" s="85" t="s">
        <v>268</v>
      </c>
      <c r="J15" s="58">
        <f t="shared" si="2"/>
        <v>-1</v>
      </c>
      <c r="K15" s="54"/>
      <c r="L15" s="54"/>
      <c r="M15" s="55"/>
      <c r="N15" s="53" t="str">
        <f t="shared" si="3"/>
        <v>ESAURITO</v>
      </c>
      <c r="O15" s="2"/>
      <c r="P15" s="2"/>
    </row>
    <row r="16" spans="1:16" s="1" customFormat="1" ht="15" customHeight="1" x14ac:dyDescent="0.2">
      <c r="A16" s="46"/>
      <c r="B16" s="47" t="s">
        <v>124</v>
      </c>
      <c r="C16" s="48" t="s">
        <v>22</v>
      </c>
      <c r="D16" s="49">
        <v>1</v>
      </c>
      <c r="E16" s="49">
        <f t="shared" si="0"/>
        <v>0</v>
      </c>
      <c r="F16" s="49"/>
      <c r="G16" s="49">
        <f t="shared" si="1"/>
        <v>0</v>
      </c>
      <c r="H16" s="50"/>
      <c r="I16" s="50"/>
      <c r="J16" s="51">
        <f t="shared" si="2"/>
        <v>0</v>
      </c>
      <c r="K16" s="51"/>
      <c r="L16" s="51"/>
      <c r="M16" s="52"/>
      <c r="N16" s="53" t="str">
        <f t="shared" si="3"/>
        <v>ESAURITO</v>
      </c>
      <c r="O16" s="2"/>
      <c r="P16" s="2"/>
    </row>
    <row r="17" spans="1:16" s="1" customFormat="1" ht="15" customHeight="1" x14ac:dyDescent="0.2">
      <c r="A17" s="46"/>
      <c r="B17" s="47" t="s">
        <v>125</v>
      </c>
      <c r="C17" s="48" t="s">
        <v>231</v>
      </c>
      <c r="D17" s="49">
        <v>0</v>
      </c>
      <c r="E17" s="49">
        <f t="shared" si="0"/>
        <v>0</v>
      </c>
      <c r="F17" s="49"/>
      <c r="G17" s="49">
        <f t="shared" si="1"/>
        <v>0</v>
      </c>
      <c r="H17" s="50"/>
      <c r="I17" s="50"/>
      <c r="J17" s="51">
        <f t="shared" si="2"/>
        <v>0</v>
      </c>
      <c r="K17" s="51"/>
      <c r="L17" s="51"/>
      <c r="M17" s="52"/>
      <c r="N17" s="53" t="str">
        <f t="shared" si="3"/>
        <v>ESAURITO</v>
      </c>
      <c r="O17" s="2"/>
      <c r="P17" s="2"/>
    </row>
    <row r="18" spans="1:16" s="1" customFormat="1" ht="15" customHeight="1" x14ac:dyDescent="0.2">
      <c r="A18" s="46"/>
      <c r="B18" s="47" t="s">
        <v>126</v>
      </c>
      <c r="C18" s="48" t="s">
        <v>23</v>
      </c>
      <c r="D18" s="49">
        <v>27</v>
      </c>
      <c r="E18" s="49">
        <f t="shared" si="0"/>
        <v>7</v>
      </c>
      <c r="F18" s="49">
        <v>3</v>
      </c>
      <c r="G18" s="49">
        <f t="shared" si="1"/>
        <v>4</v>
      </c>
      <c r="H18" s="50"/>
      <c r="I18" s="50"/>
      <c r="J18" s="51">
        <f t="shared" si="2"/>
        <v>4</v>
      </c>
      <c r="K18" s="51">
        <v>1</v>
      </c>
      <c r="L18" s="51"/>
      <c r="M18" s="52"/>
      <c r="N18" s="53" t="str">
        <f t="shared" si="3"/>
        <v xml:space="preserve"> </v>
      </c>
      <c r="O18" s="2"/>
      <c r="P18" s="2"/>
    </row>
    <row r="19" spans="1:16" s="1" customFormat="1" ht="15" customHeight="1" x14ac:dyDescent="0.2">
      <c r="A19" s="46"/>
      <c r="B19" s="47" t="s">
        <v>127</v>
      </c>
      <c r="C19" s="48" t="s">
        <v>24</v>
      </c>
      <c r="D19" s="49">
        <v>22</v>
      </c>
      <c r="E19" s="49">
        <f t="shared" si="0"/>
        <v>6</v>
      </c>
      <c r="F19" s="49"/>
      <c r="G19" s="49">
        <f t="shared" si="1"/>
        <v>6</v>
      </c>
      <c r="H19" s="50"/>
      <c r="I19" s="50"/>
      <c r="J19" s="51">
        <f t="shared" si="2"/>
        <v>6</v>
      </c>
      <c r="K19" s="51"/>
      <c r="L19" s="51"/>
      <c r="M19" s="52"/>
      <c r="N19" s="53" t="str">
        <f t="shared" si="3"/>
        <v xml:space="preserve"> </v>
      </c>
      <c r="O19" s="2"/>
      <c r="P19" s="2"/>
    </row>
    <row r="20" spans="1:16" s="1" customFormat="1" ht="15" customHeight="1" x14ac:dyDescent="0.2">
      <c r="A20" s="46"/>
      <c r="B20" s="47" t="s">
        <v>128</v>
      </c>
      <c r="C20" s="48" t="s">
        <v>25</v>
      </c>
      <c r="D20" s="49">
        <v>50</v>
      </c>
      <c r="E20" s="49">
        <f t="shared" si="0"/>
        <v>13</v>
      </c>
      <c r="F20" s="49">
        <v>1</v>
      </c>
      <c r="G20" s="49">
        <f t="shared" si="1"/>
        <v>12</v>
      </c>
      <c r="H20" s="50"/>
      <c r="I20" s="50"/>
      <c r="J20" s="51">
        <f t="shared" si="2"/>
        <v>12</v>
      </c>
      <c r="K20" s="51"/>
      <c r="L20" s="51"/>
      <c r="M20" s="52"/>
      <c r="N20" s="53" t="str">
        <f t="shared" si="3"/>
        <v xml:space="preserve"> </v>
      </c>
      <c r="O20" s="2"/>
      <c r="P20" s="2"/>
    </row>
    <row r="21" spans="1:16" s="1" customFormat="1" ht="15" customHeight="1" x14ac:dyDescent="0.2">
      <c r="A21" s="46"/>
      <c r="B21" s="47" t="s">
        <v>129</v>
      </c>
      <c r="C21" s="48" t="s">
        <v>26</v>
      </c>
      <c r="D21" s="49">
        <v>18</v>
      </c>
      <c r="E21" s="49">
        <f t="shared" si="0"/>
        <v>5</v>
      </c>
      <c r="F21" s="49">
        <v>1</v>
      </c>
      <c r="G21" s="49">
        <f t="shared" si="1"/>
        <v>4</v>
      </c>
      <c r="H21" s="50"/>
      <c r="I21" s="50"/>
      <c r="J21" s="51">
        <f t="shared" si="2"/>
        <v>4</v>
      </c>
      <c r="K21" s="51">
        <v>1</v>
      </c>
      <c r="L21" s="51"/>
      <c r="M21" s="52"/>
      <c r="N21" s="53" t="str">
        <f t="shared" si="3"/>
        <v xml:space="preserve"> </v>
      </c>
      <c r="O21" s="2"/>
      <c r="P21" s="2"/>
    </row>
    <row r="22" spans="1:16" s="1" customFormat="1" ht="15" customHeight="1" x14ac:dyDescent="0.2">
      <c r="A22" s="46"/>
      <c r="B22" s="47" t="s">
        <v>130</v>
      </c>
      <c r="C22" s="48" t="s">
        <v>27</v>
      </c>
      <c r="D22" s="49">
        <v>8</v>
      </c>
      <c r="E22" s="49">
        <f t="shared" si="0"/>
        <v>2</v>
      </c>
      <c r="F22" s="49"/>
      <c r="G22" s="49">
        <f t="shared" si="1"/>
        <v>2</v>
      </c>
      <c r="H22" s="50"/>
      <c r="I22" s="50"/>
      <c r="J22" s="51">
        <f t="shared" si="2"/>
        <v>2</v>
      </c>
      <c r="K22" s="51"/>
      <c r="L22" s="51">
        <v>1</v>
      </c>
      <c r="M22" s="52"/>
      <c r="N22" s="53" t="str">
        <f t="shared" si="3"/>
        <v xml:space="preserve"> </v>
      </c>
      <c r="O22" s="2"/>
      <c r="P22" s="2"/>
    </row>
    <row r="23" spans="1:16" s="1" customFormat="1" ht="15" customHeight="1" x14ac:dyDescent="0.2">
      <c r="A23" s="46"/>
      <c r="B23" s="47" t="s">
        <v>131</v>
      </c>
      <c r="C23" s="48" t="s">
        <v>28</v>
      </c>
      <c r="D23" s="49">
        <v>59</v>
      </c>
      <c r="E23" s="49">
        <f t="shared" si="0"/>
        <v>15</v>
      </c>
      <c r="F23" s="49">
        <v>3</v>
      </c>
      <c r="G23" s="49">
        <f t="shared" si="1"/>
        <v>12</v>
      </c>
      <c r="H23" s="50"/>
      <c r="I23" s="50"/>
      <c r="J23" s="51">
        <f t="shared" si="2"/>
        <v>12</v>
      </c>
      <c r="K23" s="51"/>
      <c r="L23" s="51">
        <v>2</v>
      </c>
      <c r="M23" s="52"/>
      <c r="N23" s="53" t="str">
        <f t="shared" si="3"/>
        <v xml:space="preserve"> </v>
      </c>
      <c r="O23" s="2"/>
      <c r="P23" s="2"/>
    </row>
    <row r="24" spans="1:16" s="1" customFormat="1" ht="15" customHeight="1" x14ac:dyDescent="0.2">
      <c r="A24" s="46"/>
      <c r="B24" s="47" t="s">
        <v>132</v>
      </c>
      <c r="C24" s="48" t="s">
        <v>29</v>
      </c>
      <c r="D24" s="49">
        <v>100</v>
      </c>
      <c r="E24" s="49">
        <f t="shared" si="0"/>
        <v>25</v>
      </c>
      <c r="F24" s="49">
        <v>4</v>
      </c>
      <c r="G24" s="49">
        <f t="shared" si="1"/>
        <v>21</v>
      </c>
      <c r="H24" s="50">
        <v>1</v>
      </c>
      <c r="I24" s="56" t="s">
        <v>83</v>
      </c>
      <c r="J24" s="51">
        <f t="shared" si="2"/>
        <v>20</v>
      </c>
      <c r="K24" s="51"/>
      <c r="L24" s="51"/>
      <c r="M24" s="52"/>
      <c r="N24" s="53" t="str">
        <f t="shared" si="3"/>
        <v xml:space="preserve"> </v>
      </c>
      <c r="O24" s="2"/>
      <c r="P24" s="2"/>
    </row>
    <row r="25" spans="1:16" s="1" customFormat="1" ht="15" customHeight="1" x14ac:dyDescent="0.2">
      <c r="A25" s="46"/>
      <c r="B25" s="47" t="s">
        <v>133</v>
      </c>
      <c r="C25" s="48" t="s">
        <v>30</v>
      </c>
      <c r="D25" s="49">
        <v>3</v>
      </c>
      <c r="E25" s="49">
        <f t="shared" si="0"/>
        <v>1</v>
      </c>
      <c r="F25" s="49"/>
      <c r="G25" s="49">
        <f t="shared" si="1"/>
        <v>1</v>
      </c>
      <c r="H25" s="50"/>
      <c r="I25" s="50"/>
      <c r="J25" s="51">
        <f t="shared" si="2"/>
        <v>1</v>
      </c>
      <c r="K25" s="51"/>
      <c r="L25" s="51"/>
      <c r="M25" s="52"/>
      <c r="N25" s="53" t="str">
        <f t="shared" si="3"/>
        <v xml:space="preserve"> </v>
      </c>
      <c r="O25" s="2"/>
      <c r="P25" s="2"/>
    </row>
    <row r="26" spans="1:16" s="1" customFormat="1" ht="15" customHeight="1" x14ac:dyDescent="0.2">
      <c r="A26" s="46"/>
      <c r="B26" s="47" t="s">
        <v>134</v>
      </c>
      <c r="C26" s="48" t="s">
        <v>31</v>
      </c>
      <c r="D26" s="49">
        <v>3</v>
      </c>
      <c r="E26" s="49">
        <f t="shared" si="0"/>
        <v>1</v>
      </c>
      <c r="F26" s="49">
        <v>1</v>
      </c>
      <c r="G26" s="49">
        <f t="shared" si="1"/>
        <v>0</v>
      </c>
      <c r="H26" s="50"/>
      <c r="I26" s="50"/>
      <c r="J26" s="51">
        <f t="shared" si="2"/>
        <v>0</v>
      </c>
      <c r="K26" s="51"/>
      <c r="L26" s="51"/>
      <c r="M26" s="52"/>
      <c r="N26" s="53" t="str">
        <f t="shared" si="3"/>
        <v>ESAURITO</v>
      </c>
      <c r="O26" s="2"/>
      <c r="P26" s="2"/>
    </row>
    <row r="27" spans="1:16" s="1" customFormat="1" ht="15" customHeight="1" x14ac:dyDescent="0.2">
      <c r="A27" s="46"/>
      <c r="B27" s="47" t="s">
        <v>135</v>
      </c>
      <c r="C27" s="48" t="s">
        <v>232</v>
      </c>
      <c r="D27" s="49">
        <v>0</v>
      </c>
      <c r="E27" s="49">
        <f t="shared" si="0"/>
        <v>0</v>
      </c>
      <c r="F27" s="49"/>
      <c r="G27" s="49">
        <f t="shared" si="1"/>
        <v>0</v>
      </c>
      <c r="H27" s="50"/>
      <c r="I27" s="50"/>
      <c r="J27" s="51">
        <f t="shared" si="2"/>
        <v>0</v>
      </c>
      <c r="K27" s="51"/>
      <c r="L27" s="51"/>
      <c r="M27" s="52"/>
      <c r="N27" s="53" t="str">
        <f t="shared" si="3"/>
        <v>ESAURITO</v>
      </c>
      <c r="O27" s="2"/>
      <c r="P27" s="2"/>
    </row>
    <row r="28" spans="1:16" s="1" customFormat="1" ht="15" customHeight="1" x14ac:dyDescent="0.2">
      <c r="A28" s="46"/>
      <c r="B28" s="47" t="s">
        <v>136</v>
      </c>
      <c r="C28" s="48" t="s">
        <v>32</v>
      </c>
      <c r="D28" s="49">
        <v>22</v>
      </c>
      <c r="E28" s="49">
        <f t="shared" si="0"/>
        <v>6</v>
      </c>
      <c r="F28" s="49">
        <v>1</v>
      </c>
      <c r="G28" s="49">
        <f t="shared" si="1"/>
        <v>5</v>
      </c>
      <c r="H28" s="50">
        <v>1</v>
      </c>
      <c r="I28" s="56" t="s">
        <v>83</v>
      </c>
      <c r="J28" s="51">
        <f t="shared" si="2"/>
        <v>4</v>
      </c>
      <c r="K28" s="51"/>
      <c r="L28" s="51"/>
      <c r="M28" s="52">
        <v>1</v>
      </c>
      <c r="N28" s="53" t="str">
        <f t="shared" si="3"/>
        <v xml:space="preserve"> </v>
      </c>
      <c r="O28" s="2"/>
      <c r="P28" s="2"/>
    </row>
    <row r="29" spans="1:16" s="1" customFormat="1" ht="15" customHeight="1" x14ac:dyDescent="0.2">
      <c r="A29" s="46"/>
      <c r="B29" s="47" t="s">
        <v>137</v>
      </c>
      <c r="C29" s="48" t="s">
        <v>233</v>
      </c>
      <c r="D29" s="49">
        <v>0</v>
      </c>
      <c r="E29" s="49">
        <f t="shared" si="0"/>
        <v>0</v>
      </c>
      <c r="F29" s="49"/>
      <c r="G29" s="49">
        <f t="shared" si="1"/>
        <v>0</v>
      </c>
      <c r="H29" s="50"/>
      <c r="I29" s="50"/>
      <c r="J29" s="51">
        <f t="shared" si="2"/>
        <v>0</v>
      </c>
      <c r="K29" s="51"/>
      <c r="L29" s="51"/>
      <c r="M29" s="52"/>
      <c r="N29" s="53" t="str">
        <f t="shared" si="3"/>
        <v>ESAURITO</v>
      </c>
      <c r="O29" s="2"/>
      <c r="P29" s="2"/>
    </row>
    <row r="30" spans="1:16" s="1" customFormat="1" ht="15" customHeight="1" x14ac:dyDescent="0.2">
      <c r="A30" s="46"/>
      <c r="B30" s="47" t="s">
        <v>138</v>
      </c>
      <c r="C30" s="37" t="s">
        <v>33</v>
      </c>
      <c r="D30" s="49">
        <v>24</v>
      </c>
      <c r="E30" s="49">
        <f t="shared" si="0"/>
        <v>6</v>
      </c>
      <c r="F30" s="49">
        <v>3</v>
      </c>
      <c r="G30" s="49">
        <f t="shared" si="1"/>
        <v>3</v>
      </c>
      <c r="H30" s="50"/>
      <c r="I30" s="50"/>
      <c r="J30" s="51">
        <f t="shared" si="2"/>
        <v>3</v>
      </c>
      <c r="K30" s="51">
        <v>1</v>
      </c>
      <c r="L30" s="51"/>
      <c r="M30" s="52"/>
      <c r="N30" s="53" t="str">
        <f t="shared" si="3"/>
        <v xml:space="preserve"> </v>
      </c>
      <c r="O30" s="2"/>
      <c r="P30" s="2"/>
    </row>
    <row r="31" spans="1:16" s="1" customFormat="1" ht="15" customHeight="1" x14ac:dyDescent="0.2">
      <c r="A31" s="46"/>
      <c r="B31" s="47" t="s">
        <v>139</v>
      </c>
      <c r="C31" s="48" t="s">
        <v>234</v>
      </c>
      <c r="D31" s="49">
        <v>0</v>
      </c>
      <c r="E31" s="49">
        <f t="shared" si="0"/>
        <v>0</v>
      </c>
      <c r="F31" s="49"/>
      <c r="G31" s="49">
        <f t="shared" si="1"/>
        <v>0</v>
      </c>
      <c r="H31" s="50"/>
      <c r="I31" s="50"/>
      <c r="J31" s="51">
        <f t="shared" si="2"/>
        <v>0</v>
      </c>
      <c r="K31" s="51"/>
      <c r="L31" s="51"/>
      <c r="M31" s="52"/>
      <c r="N31" s="53" t="str">
        <f t="shared" si="3"/>
        <v>ESAURITO</v>
      </c>
      <c r="O31" s="2"/>
      <c r="P31" s="2"/>
    </row>
    <row r="32" spans="1:16" s="1" customFormat="1" ht="15" customHeight="1" x14ac:dyDescent="0.2">
      <c r="A32" s="46"/>
      <c r="B32" s="47" t="s">
        <v>140</v>
      </c>
      <c r="C32" s="37" t="s">
        <v>34</v>
      </c>
      <c r="D32" s="49">
        <v>20</v>
      </c>
      <c r="E32" s="49">
        <f t="shared" si="0"/>
        <v>5</v>
      </c>
      <c r="F32" s="49">
        <v>4</v>
      </c>
      <c r="G32" s="49">
        <f t="shared" si="1"/>
        <v>1</v>
      </c>
      <c r="H32" s="50"/>
      <c r="I32" s="56"/>
      <c r="J32" s="51">
        <f t="shared" si="2"/>
        <v>1</v>
      </c>
      <c r="K32" s="51"/>
      <c r="L32" s="57"/>
      <c r="M32" s="52"/>
      <c r="N32" s="53" t="str">
        <f t="shared" si="3"/>
        <v xml:space="preserve"> </v>
      </c>
      <c r="O32" s="35"/>
      <c r="P32" s="2"/>
    </row>
    <row r="33" spans="1:16" s="1" customFormat="1" ht="15" customHeight="1" x14ac:dyDescent="0.2">
      <c r="A33" s="46"/>
      <c r="B33" s="47" t="s">
        <v>141</v>
      </c>
      <c r="C33" s="48" t="s">
        <v>35</v>
      </c>
      <c r="D33" s="49">
        <v>42</v>
      </c>
      <c r="E33" s="49">
        <f t="shared" si="0"/>
        <v>11</v>
      </c>
      <c r="F33" s="49">
        <v>2</v>
      </c>
      <c r="G33" s="49">
        <f t="shared" si="1"/>
        <v>9</v>
      </c>
      <c r="H33" s="50"/>
      <c r="I33" s="50"/>
      <c r="J33" s="51">
        <f t="shared" si="2"/>
        <v>9</v>
      </c>
      <c r="K33" s="51"/>
      <c r="L33" s="51"/>
      <c r="M33" s="52"/>
      <c r="N33" s="53" t="str">
        <f t="shared" si="3"/>
        <v xml:space="preserve"> </v>
      </c>
      <c r="O33" s="2"/>
      <c r="P33" s="2"/>
    </row>
    <row r="34" spans="1:16" s="1" customFormat="1" ht="15" customHeight="1" x14ac:dyDescent="0.2">
      <c r="A34" s="46"/>
      <c r="B34" s="47" t="s">
        <v>142</v>
      </c>
      <c r="C34" s="48" t="s">
        <v>36</v>
      </c>
      <c r="D34" s="49">
        <v>25</v>
      </c>
      <c r="E34" s="49">
        <f t="shared" si="0"/>
        <v>6</v>
      </c>
      <c r="F34" s="49">
        <v>4</v>
      </c>
      <c r="G34" s="49">
        <f t="shared" si="1"/>
        <v>2</v>
      </c>
      <c r="H34" s="50">
        <v>1</v>
      </c>
      <c r="I34" s="56" t="s">
        <v>83</v>
      </c>
      <c r="J34" s="51">
        <f t="shared" si="2"/>
        <v>1</v>
      </c>
      <c r="K34" s="57"/>
      <c r="L34" s="51"/>
      <c r="M34" s="52"/>
      <c r="N34" s="53" t="str">
        <f t="shared" si="3"/>
        <v xml:space="preserve"> </v>
      </c>
      <c r="O34" s="2"/>
      <c r="P34" s="2"/>
    </row>
    <row r="35" spans="1:16" s="1" customFormat="1" ht="15" customHeight="1" x14ac:dyDescent="0.2">
      <c r="A35" s="46"/>
      <c r="B35" s="47" t="s">
        <v>143</v>
      </c>
      <c r="C35" s="48" t="s">
        <v>236</v>
      </c>
      <c r="D35" s="49">
        <v>0</v>
      </c>
      <c r="E35" s="49">
        <f t="shared" ref="E35:E99" si="4">ROUND(D35/4,0)</f>
        <v>0</v>
      </c>
      <c r="F35" s="49"/>
      <c r="G35" s="49">
        <f t="shared" si="1"/>
        <v>0</v>
      </c>
      <c r="H35" s="50"/>
      <c r="I35" s="50"/>
      <c r="J35" s="51">
        <f t="shared" si="2"/>
        <v>0</v>
      </c>
      <c r="K35" s="51"/>
      <c r="L35" s="51"/>
      <c r="M35" s="52"/>
      <c r="N35" s="53" t="str">
        <f t="shared" si="3"/>
        <v>ESAURITO</v>
      </c>
      <c r="O35" s="2"/>
      <c r="P35" s="2"/>
    </row>
    <row r="36" spans="1:16" s="1" customFormat="1" ht="15" customHeight="1" x14ac:dyDescent="0.2">
      <c r="A36" s="46"/>
      <c r="B36" s="47" t="s">
        <v>78</v>
      </c>
      <c r="C36" s="48" t="s">
        <v>235</v>
      </c>
      <c r="D36" s="59">
        <v>0</v>
      </c>
      <c r="E36" s="49">
        <f t="shared" si="4"/>
        <v>0</v>
      </c>
      <c r="F36" s="60"/>
      <c r="G36" s="49">
        <f t="shared" si="1"/>
        <v>0</v>
      </c>
      <c r="H36" s="61"/>
      <c r="I36" s="50"/>
      <c r="J36" s="51">
        <f t="shared" si="2"/>
        <v>0</v>
      </c>
      <c r="K36" s="51"/>
      <c r="L36" s="51"/>
      <c r="M36" s="52"/>
      <c r="N36" s="53" t="str">
        <f t="shared" si="3"/>
        <v>ESAURITO</v>
      </c>
      <c r="O36" s="2"/>
      <c r="P36" s="2"/>
    </row>
    <row r="37" spans="1:16" s="1" customFormat="1" ht="15" customHeight="1" x14ac:dyDescent="0.2">
      <c r="A37" s="46"/>
      <c r="B37" s="47" t="s">
        <v>144</v>
      </c>
      <c r="C37" s="48" t="s">
        <v>37</v>
      </c>
      <c r="D37" s="49">
        <v>21</v>
      </c>
      <c r="E37" s="49">
        <f t="shared" si="4"/>
        <v>5</v>
      </c>
      <c r="F37" s="49">
        <v>2</v>
      </c>
      <c r="G37" s="49">
        <f t="shared" si="1"/>
        <v>3</v>
      </c>
      <c r="H37" s="50"/>
      <c r="I37" s="50"/>
      <c r="J37" s="51">
        <f t="shared" si="2"/>
        <v>3</v>
      </c>
      <c r="K37" s="51"/>
      <c r="L37" s="51">
        <v>1</v>
      </c>
      <c r="M37" s="52"/>
      <c r="N37" s="53" t="str">
        <f t="shared" si="3"/>
        <v xml:space="preserve"> </v>
      </c>
      <c r="O37" s="2"/>
      <c r="P37" s="2"/>
    </row>
    <row r="38" spans="1:16" s="1" customFormat="1" ht="15" customHeight="1" x14ac:dyDescent="0.2">
      <c r="A38" s="46"/>
      <c r="B38" s="47" t="s">
        <v>145</v>
      </c>
      <c r="C38" s="48" t="s">
        <v>38</v>
      </c>
      <c r="D38" s="49">
        <v>43</v>
      </c>
      <c r="E38" s="49">
        <f t="shared" si="4"/>
        <v>11</v>
      </c>
      <c r="F38" s="49">
        <v>3</v>
      </c>
      <c r="G38" s="49">
        <f t="shared" si="1"/>
        <v>8</v>
      </c>
      <c r="H38" s="50"/>
      <c r="I38" s="50"/>
      <c r="J38" s="51">
        <f t="shared" si="2"/>
        <v>8</v>
      </c>
      <c r="K38" s="51"/>
      <c r="L38" s="51"/>
      <c r="M38" s="52"/>
      <c r="N38" s="53" t="str">
        <f t="shared" si="3"/>
        <v xml:space="preserve"> </v>
      </c>
      <c r="O38" s="2"/>
      <c r="P38" s="2"/>
    </row>
    <row r="39" spans="1:16" s="1" customFormat="1" ht="15" customHeight="1" x14ac:dyDescent="0.2">
      <c r="A39" s="46"/>
      <c r="B39" s="47" t="s">
        <v>146</v>
      </c>
      <c r="C39" s="48" t="s">
        <v>39</v>
      </c>
      <c r="D39" s="49">
        <v>13</v>
      </c>
      <c r="E39" s="49">
        <f t="shared" si="4"/>
        <v>3</v>
      </c>
      <c r="F39" s="49"/>
      <c r="G39" s="49">
        <f t="shared" si="1"/>
        <v>3</v>
      </c>
      <c r="H39" s="50"/>
      <c r="I39" s="50"/>
      <c r="J39" s="51">
        <f t="shared" si="2"/>
        <v>3</v>
      </c>
      <c r="K39" s="51"/>
      <c r="L39" s="51"/>
      <c r="M39" s="52"/>
      <c r="N39" s="53" t="str">
        <f t="shared" si="3"/>
        <v xml:space="preserve"> </v>
      </c>
      <c r="O39" s="2"/>
      <c r="P39" s="2"/>
    </row>
    <row r="40" spans="1:16" s="1" customFormat="1" ht="15" customHeight="1" x14ac:dyDescent="0.2">
      <c r="A40" s="46"/>
      <c r="B40" s="47" t="s">
        <v>147</v>
      </c>
      <c r="C40" s="48" t="s">
        <v>40</v>
      </c>
      <c r="D40" s="49">
        <v>76</v>
      </c>
      <c r="E40" s="49">
        <f t="shared" si="4"/>
        <v>19</v>
      </c>
      <c r="F40" s="49">
        <v>7</v>
      </c>
      <c r="G40" s="49">
        <f t="shared" si="1"/>
        <v>12</v>
      </c>
      <c r="H40" s="50">
        <v>1</v>
      </c>
      <c r="I40" s="56" t="s">
        <v>83</v>
      </c>
      <c r="J40" s="51">
        <f t="shared" si="2"/>
        <v>11</v>
      </c>
      <c r="K40" s="57"/>
      <c r="L40" s="57"/>
      <c r="M40" s="62"/>
      <c r="N40" s="53" t="str">
        <f t="shared" si="3"/>
        <v xml:space="preserve"> </v>
      </c>
      <c r="O40" s="2"/>
      <c r="P40" s="2"/>
    </row>
    <row r="41" spans="1:16" s="1" customFormat="1" ht="15" customHeight="1" x14ac:dyDescent="0.2">
      <c r="A41" s="46"/>
      <c r="B41" s="47" t="s">
        <v>148</v>
      </c>
      <c r="C41" s="48" t="s">
        <v>41</v>
      </c>
      <c r="D41" s="49">
        <v>69</v>
      </c>
      <c r="E41" s="49">
        <f t="shared" si="4"/>
        <v>17</v>
      </c>
      <c r="F41" s="49">
        <v>4</v>
      </c>
      <c r="G41" s="49">
        <f t="shared" si="1"/>
        <v>13</v>
      </c>
      <c r="H41" s="50"/>
      <c r="I41" s="56"/>
      <c r="J41" s="51">
        <f t="shared" si="2"/>
        <v>13</v>
      </c>
      <c r="K41" s="57"/>
      <c r="L41" s="51">
        <v>1</v>
      </c>
      <c r="M41" s="62"/>
      <c r="N41" s="53" t="str">
        <f t="shared" si="3"/>
        <v xml:space="preserve"> </v>
      </c>
      <c r="O41" s="2"/>
      <c r="P41" s="2"/>
    </row>
    <row r="42" spans="1:16" s="1" customFormat="1" ht="15" customHeight="1" x14ac:dyDescent="0.2">
      <c r="A42" s="46"/>
      <c r="B42" s="47" t="s">
        <v>149</v>
      </c>
      <c r="C42" s="48" t="s">
        <v>42</v>
      </c>
      <c r="D42" s="49">
        <v>24</v>
      </c>
      <c r="E42" s="49">
        <f t="shared" si="4"/>
        <v>6</v>
      </c>
      <c r="F42" s="49"/>
      <c r="G42" s="49">
        <f t="shared" si="1"/>
        <v>6</v>
      </c>
      <c r="H42" s="50"/>
      <c r="I42" s="50"/>
      <c r="J42" s="51">
        <f t="shared" si="2"/>
        <v>6</v>
      </c>
      <c r="K42" s="51"/>
      <c r="L42" s="51">
        <v>1</v>
      </c>
      <c r="M42" s="52"/>
      <c r="N42" s="53" t="str">
        <f t="shared" si="3"/>
        <v xml:space="preserve"> </v>
      </c>
      <c r="O42" s="2"/>
      <c r="P42" s="2"/>
    </row>
    <row r="43" spans="1:16" s="1" customFormat="1" ht="15" customHeight="1" x14ac:dyDescent="0.2">
      <c r="A43" s="46"/>
      <c r="B43" s="47" t="s">
        <v>150</v>
      </c>
      <c r="C43" s="48" t="s">
        <v>237</v>
      </c>
      <c r="D43" s="49">
        <v>0</v>
      </c>
      <c r="E43" s="49">
        <f t="shared" si="4"/>
        <v>0</v>
      </c>
      <c r="F43" s="49"/>
      <c r="G43" s="49">
        <f t="shared" si="1"/>
        <v>0</v>
      </c>
      <c r="H43" s="50"/>
      <c r="I43" s="50"/>
      <c r="J43" s="51">
        <f t="shared" si="2"/>
        <v>0</v>
      </c>
      <c r="K43" s="51"/>
      <c r="L43" s="51"/>
      <c r="M43" s="52"/>
      <c r="N43" s="53" t="str">
        <f t="shared" si="3"/>
        <v>ESAURITO</v>
      </c>
      <c r="O43" s="2"/>
      <c r="P43" s="2"/>
    </row>
    <row r="44" spans="1:16" s="1" customFormat="1" ht="15" customHeight="1" x14ac:dyDescent="0.2">
      <c r="A44" s="46"/>
      <c r="B44" s="47" t="s">
        <v>151</v>
      </c>
      <c r="C44" s="48" t="s">
        <v>238</v>
      </c>
      <c r="D44" s="49">
        <v>0</v>
      </c>
      <c r="E44" s="49">
        <f t="shared" si="4"/>
        <v>0</v>
      </c>
      <c r="F44" s="49"/>
      <c r="G44" s="49">
        <f t="shared" si="1"/>
        <v>0</v>
      </c>
      <c r="H44" s="50"/>
      <c r="I44" s="50"/>
      <c r="J44" s="51">
        <f t="shared" si="2"/>
        <v>0</v>
      </c>
      <c r="K44" s="51"/>
      <c r="L44" s="51"/>
      <c r="M44" s="52"/>
      <c r="N44" s="53" t="str">
        <f t="shared" si="3"/>
        <v>ESAURITO</v>
      </c>
      <c r="O44" s="2"/>
      <c r="P44" s="2"/>
    </row>
    <row r="45" spans="1:16" s="1" customFormat="1" ht="15" customHeight="1" x14ac:dyDescent="0.2">
      <c r="A45" s="46"/>
      <c r="B45" s="47" t="s">
        <v>152</v>
      </c>
      <c r="C45" s="48" t="s">
        <v>43</v>
      </c>
      <c r="D45" s="49">
        <v>13</v>
      </c>
      <c r="E45" s="49">
        <f t="shared" si="4"/>
        <v>3</v>
      </c>
      <c r="F45" s="49">
        <v>2</v>
      </c>
      <c r="G45" s="49">
        <f t="shared" si="1"/>
        <v>1</v>
      </c>
      <c r="H45" s="50"/>
      <c r="I45" s="50"/>
      <c r="J45" s="51">
        <f t="shared" si="2"/>
        <v>1</v>
      </c>
      <c r="K45" s="51"/>
      <c r="L45" s="51"/>
      <c r="M45" s="52"/>
      <c r="N45" s="53" t="str">
        <f t="shared" si="3"/>
        <v xml:space="preserve"> </v>
      </c>
      <c r="O45" s="2"/>
      <c r="P45" s="2"/>
    </row>
    <row r="46" spans="1:16" s="1" customFormat="1" ht="15" customHeight="1" x14ac:dyDescent="0.2">
      <c r="A46" s="46"/>
      <c r="B46" s="47" t="s">
        <v>153</v>
      </c>
      <c r="C46" s="48" t="s">
        <v>239</v>
      </c>
      <c r="D46" s="49">
        <v>0</v>
      </c>
      <c r="E46" s="49">
        <f t="shared" si="4"/>
        <v>0</v>
      </c>
      <c r="F46" s="49"/>
      <c r="G46" s="49">
        <f t="shared" si="1"/>
        <v>0</v>
      </c>
      <c r="H46" s="50"/>
      <c r="I46" s="50"/>
      <c r="J46" s="51">
        <v>0</v>
      </c>
      <c r="K46" s="51"/>
      <c r="L46" s="51"/>
      <c r="M46" s="52"/>
      <c r="N46" s="53" t="str">
        <f t="shared" si="3"/>
        <v>ESAURITO</v>
      </c>
      <c r="O46" s="2"/>
      <c r="P46" s="2"/>
    </row>
    <row r="47" spans="1:16" s="1" customFormat="1" ht="15" customHeight="1" x14ac:dyDescent="0.2">
      <c r="A47" s="46"/>
      <c r="B47" s="47" t="s">
        <v>154</v>
      </c>
      <c r="C47" s="48" t="s">
        <v>240</v>
      </c>
      <c r="D47" s="49">
        <v>0</v>
      </c>
      <c r="E47" s="49">
        <f t="shared" si="4"/>
        <v>0</v>
      </c>
      <c r="F47" s="49"/>
      <c r="G47" s="49">
        <f t="shared" si="1"/>
        <v>0</v>
      </c>
      <c r="H47" s="50"/>
      <c r="I47" s="50"/>
      <c r="J47" s="51">
        <f t="shared" si="2"/>
        <v>0</v>
      </c>
      <c r="K47" s="51"/>
      <c r="L47" s="51"/>
      <c r="M47" s="52"/>
      <c r="N47" s="53" t="str">
        <f t="shared" si="3"/>
        <v>ESAURITO</v>
      </c>
      <c r="O47" s="2"/>
      <c r="P47" s="2"/>
    </row>
    <row r="48" spans="1:16" s="1" customFormat="1" ht="15" customHeight="1" x14ac:dyDescent="0.2">
      <c r="A48" s="46"/>
      <c r="B48" s="47" t="s">
        <v>155</v>
      </c>
      <c r="C48" s="48" t="s">
        <v>241</v>
      </c>
      <c r="D48" s="49">
        <v>0</v>
      </c>
      <c r="E48" s="49">
        <f t="shared" si="4"/>
        <v>0</v>
      </c>
      <c r="F48" s="49"/>
      <c r="G48" s="49">
        <f t="shared" si="1"/>
        <v>0</v>
      </c>
      <c r="H48" s="50"/>
      <c r="I48" s="50"/>
      <c r="J48" s="51">
        <f t="shared" si="2"/>
        <v>0</v>
      </c>
      <c r="K48" s="51"/>
      <c r="L48" s="51"/>
      <c r="M48" s="52"/>
      <c r="N48" s="53" t="str">
        <f t="shared" si="3"/>
        <v>ESAURITO</v>
      </c>
      <c r="O48" s="2"/>
      <c r="P48" s="2"/>
    </row>
    <row r="49" spans="1:16" s="1" customFormat="1" ht="15" customHeight="1" x14ac:dyDescent="0.2">
      <c r="A49" s="46"/>
      <c r="B49" s="47" t="s">
        <v>156</v>
      </c>
      <c r="C49" s="48" t="s">
        <v>242</v>
      </c>
      <c r="D49" s="49">
        <v>0</v>
      </c>
      <c r="E49" s="49">
        <f t="shared" si="4"/>
        <v>0</v>
      </c>
      <c r="F49" s="49"/>
      <c r="G49" s="49">
        <f t="shared" si="1"/>
        <v>0</v>
      </c>
      <c r="H49" s="50"/>
      <c r="I49" s="50"/>
      <c r="J49" s="51">
        <f t="shared" si="2"/>
        <v>0</v>
      </c>
      <c r="K49" s="51"/>
      <c r="L49" s="51"/>
      <c r="M49" s="52"/>
      <c r="N49" s="53" t="str">
        <f t="shared" si="3"/>
        <v>ESAURITO</v>
      </c>
      <c r="O49" s="2"/>
      <c r="P49" s="2"/>
    </row>
    <row r="50" spans="1:16" s="1" customFormat="1" ht="15" customHeight="1" x14ac:dyDescent="0.2">
      <c r="A50" s="46"/>
      <c r="B50" s="47" t="s">
        <v>157</v>
      </c>
      <c r="C50" s="48" t="s">
        <v>243</v>
      </c>
      <c r="D50" s="49">
        <v>0</v>
      </c>
      <c r="E50" s="49">
        <f t="shared" si="4"/>
        <v>0</v>
      </c>
      <c r="F50" s="49"/>
      <c r="G50" s="49">
        <f t="shared" si="1"/>
        <v>0</v>
      </c>
      <c r="H50" s="50"/>
      <c r="I50" s="50"/>
      <c r="J50" s="51">
        <f t="shared" si="2"/>
        <v>0</v>
      </c>
      <c r="K50" s="51"/>
      <c r="L50" s="51"/>
      <c r="M50" s="52"/>
      <c r="N50" s="53" t="str">
        <f t="shared" si="3"/>
        <v>ESAURITO</v>
      </c>
      <c r="O50" s="2"/>
      <c r="P50" s="2"/>
    </row>
    <row r="51" spans="1:16" s="1" customFormat="1" ht="15" customHeight="1" x14ac:dyDescent="0.2">
      <c r="A51" s="46"/>
      <c r="B51" s="47" t="s">
        <v>158</v>
      </c>
      <c r="C51" s="48" t="s">
        <v>244</v>
      </c>
      <c r="D51" s="49">
        <v>0</v>
      </c>
      <c r="E51" s="49">
        <f t="shared" si="4"/>
        <v>0</v>
      </c>
      <c r="F51" s="49"/>
      <c r="G51" s="49">
        <f t="shared" si="1"/>
        <v>0</v>
      </c>
      <c r="H51" s="50"/>
      <c r="I51" s="50"/>
      <c r="J51" s="51">
        <f t="shared" si="2"/>
        <v>0</v>
      </c>
      <c r="K51" s="51"/>
      <c r="L51" s="51"/>
      <c r="M51" s="52"/>
      <c r="N51" s="53" t="str">
        <f t="shared" si="3"/>
        <v>ESAURITO</v>
      </c>
      <c r="O51" s="2"/>
      <c r="P51" s="2"/>
    </row>
    <row r="52" spans="1:16" s="1" customFormat="1" ht="15" customHeight="1" x14ac:dyDescent="0.2">
      <c r="A52" s="46"/>
      <c r="B52" s="47" t="s">
        <v>159</v>
      </c>
      <c r="C52" s="48" t="s">
        <v>245</v>
      </c>
      <c r="D52" s="49">
        <v>0</v>
      </c>
      <c r="E52" s="49">
        <f t="shared" si="4"/>
        <v>0</v>
      </c>
      <c r="F52" s="49"/>
      <c r="G52" s="49">
        <f t="shared" si="1"/>
        <v>0</v>
      </c>
      <c r="H52" s="50"/>
      <c r="I52" s="50"/>
      <c r="J52" s="51">
        <f t="shared" si="2"/>
        <v>0</v>
      </c>
      <c r="K52" s="51"/>
      <c r="L52" s="51"/>
      <c r="M52" s="52"/>
      <c r="N52" s="53" t="str">
        <f t="shared" si="3"/>
        <v>ESAURITO</v>
      </c>
      <c r="O52" s="2"/>
      <c r="P52" s="2"/>
    </row>
    <row r="53" spans="1:16" s="1" customFormat="1" ht="15" customHeight="1" x14ac:dyDescent="0.2">
      <c r="A53" s="46"/>
      <c r="B53" s="47" t="s">
        <v>160</v>
      </c>
      <c r="C53" s="37" t="s">
        <v>44</v>
      </c>
      <c r="D53" s="49">
        <v>0</v>
      </c>
      <c r="E53" s="49">
        <f t="shared" si="4"/>
        <v>0</v>
      </c>
      <c r="F53" s="49"/>
      <c r="G53" s="49">
        <f t="shared" si="1"/>
        <v>0</v>
      </c>
      <c r="H53" s="50"/>
      <c r="I53" s="50"/>
      <c r="J53" s="51">
        <f t="shared" si="2"/>
        <v>0</v>
      </c>
      <c r="K53" s="51"/>
      <c r="L53" s="51"/>
      <c r="M53" s="52"/>
      <c r="N53" s="53" t="str">
        <f t="shared" si="3"/>
        <v>ESAURITO</v>
      </c>
      <c r="O53" s="2"/>
      <c r="P53" s="2"/>
    </row>
    <row r="54" spans="1:16" s="1" customFormat="1" ht="15" customHeight="1" x14ac:dyDescent="0.2">
      <c r="A54" s="46"/>
      <c r="B54" s="47" t="s">
        <v>161</v>
      </c>
      <c r="C54" s="48" t="s">
        <v>45</v>
      </c>
      <c r="D54" s="49">
        <v>19</v>
      </c>
      <c r="E54" s="49">
        <f t="shared" si="4"/>
        <v>5</v>
      </c>
      <c r="F54" s="49"/>
      <c r="G54" s="49">
        <f t="shared" si="1"/>
        <v>5</v>
      </c>
      <c r="H54" s="50"/>
      <c r="I54" s="50"/>
      <c r="J54" s="51">
        <f t="shared" si="2"/>
        <v>5</v>
      </c>
      <c r="K54" s="51"/>
      <c r="L54" s="51"/>
      <c r="M54" s="52"/>
      <c r="N54" s="53" t="str">
        <f t="shared" si="3"/>
        <v xml:space="preserve"> </v>
      </c>
      <c r="O54" s="2"/>
      <c r="P54" s="2"/>
    </row>
    <row r="55" spans="1:16" s="1" customFormat="1" ht="15" customHeight="1" x14ac:dyDescent="0.2">
      <c r="A55" s="46"/>
      <c r="B55" s="47" t="s">
        <v>162</v>
      </c>
      <c r="C55" s="48" t="s">
        <v>46</v>
      </c>
      <c r="D55" s="49">
        <v>0</v>
      </c>
      <c r="E55" s="49">
        <f t="shared" si="4"/>
        <v>0</v>
      </c>
      <c r="F55" s="49"/>
      <c r="G55" s="49">
        <f t="shared" si="1"/>
        <v>0</v>
      </c>
      <c r="H55" s="50"/>
      <c r="I55" s="50"/>
      <c r="J55" s="51">
        <f t="shared" si="2"/>
        <v>0</v>
      </c>
      <c r="K55" s="51"/>
      <c r="L55" s="51"/>
      <c r="M55" s="52"/>
      <c r="N55" s="53" t="str">
        <f t="shared" si="3"/>
        <v>ESAURITO</v>
      </c>
      <c r="O55" s="2"/>
      <c r="P55" s="2"/>
    </row>
    <row r="56" spans="1:16" s="1" customFormat="1" ht="15" customHeight="1" x14ac:dyDescent="0.2">
      <c r="A56" s="46"/>
      <c r="B56" s="47" t="s">
        <v>163</v>
      </c>
      <c r="C56" s="48" t="s">
        <v>47</v>
      </c>
      <c r="D56" s="49">
        <v>122</v>
      </c>
      <c r="E56" s="49">
        <f t="shared" si="4"/>
        <v>31</v>
      </c>
      <c r="F56" s="49">
        <v>5</v>
      </c>
      <c r="G56" s="49">
        <f t="shared" si="1"/>
        <v>26</v>
      </c>
      <c r="H56" s="50"/>
      <c r="I56" s="56"/>
      <c r="J56" s="51">
        <f t="shared" si="2"/>
        <v>26</v>
      </c>
      <c r="K56" s="57"/>
      <c r="L56" s="57"/>
      <c r="M56" s="62"/>
      <c r="N56" s="53" t="str">
        <f t="shared" si="3"/>
        <v xml:space="preserve"> </v>
      </c>
      <c r="O56" s="2"/>
      <c r="P56" s="2"/>
    </row>
    <row r="57" spans="1:16" s="1" customFormat="1" ht="15" customHeight="1" x14ac:dyDescent="0.2">
      <c r="A57" s="46"/>
      <c r="B57" s="47" t="s">
        <v>164</v>
      </c>
      <c r="C57" s="48" t="s">
        <v>48</v>
      </c>
      <c r="D57" s="49">
        <v>1</v>
      </c>
      <c r="E57" s="49">
        <f t="shared" si="4"/>
        <v>0</v>
      </c>
      <c r="F57" s="49"/>
      <c r="G57" s="49">
        <f t="shared" si="1"/>
        <v>0</v>
      </c>
      <c r="H57" s="50"/>
      <c r="I57" s="50"/>
      <c r="J57" s="51">
        <f t="shared" si="2"/>
        <v>0</v>
      </c>
      <c r="K57" s="51"/>
      <c r="L57" s="51"/>
      <c r="M57" s="52"/>
      <c r="N57" s="53" t="str">
        <f t="shared" si="3"/>
        <v>ESAURITO</v>
      </c>
      <c r="O57" s="2"/>
      <c r="P57" s="2"/>
    </row>
    <row r="58" spans="1:16" s="1" customFormat="1" ht="15" customHeight="1" x14ac:dyDescent="0.2">
      <c r="A58" s="46"/>
      <c r="B58" s="47" t="s">
        <v>165</v>
      </c>
      <c r="C58" s="48" t="s">
        <v>49</v>
      </c>
      <c r="D58" s="49">
        <v>16</v>
      </c>
      <c r="E58" s="49">
        <f t="shared" si="4"/>
        <v>4</v>
      </c>
      <c r="F58" s="49"/>
      <c r="G58" s="49">
        <f t="shared" si="1"/>
        <v>4</v>
      </c>
      <c r="H58" s="50"/>
      <c r="I58" s="50"/>
      <c r="J58" s="51">
        <f t="shared" si="2"/>
        <v>4</v>
      </c>
      <c r="K58" s="51"/>
      <c r="L58" s="51"/>
      <c r="M58" s="52"/>
      <c r="N58" s="53" t="str">
        <f t="shared" si="3"/>
        <v xml:space="preserve"> </v>
      </c>
      <c r="O58" s="2"/>
      <c r="P58" s="2"/>
    </row>
    <row r="59" spans="1:16" s="1" customFormat="1" ht="15" customHeight="1" x14ac:dyDescent="0.2">
      <c r="A59" s="46"/>
      <c r="B59" s="47" t="s">
        <v>166</v>
      </c>
      <c r="C59" s="48" t="s">
        <v>50</v>
      </c>
      <c r="D59" s="49">
        <v>1</v>
      </c>
      <c r="E59" s="49">
        <f t="shared" si="4"/>
        <v>0</v>
      </c>
      <c r="F59" s="49"/>
      <c r="G59" s="49">
        <f t="shared" si="1"/>
        <v>0</v>
      </c>
      <c r="H59" s="50"/>
      <c r="I59" s="50"/>
      <c r="J59" s="51">
        <f t="shared" si="2"/>
        <v>0</v>
      </c>
      <c r="K59" s="51"/>
      <c r="L59" s="51"/>
      <c r="M59" s="52"/>
      <c r="N59" s="53" t="str">
        <f t="shared" si="3"/>
        <v>ESAURITO</v>
      </c>
      <c r="O59" s="2"/>
      <c r="P59" s="2"/>
    </row>
    <row r="60" spans="1:16" s="1" customFormat="1" ht="15" customHeight="1" x14ac:dyDescent="0.2">
      <c r="A60" s="46"/>
      <c r="B60" s="47" t="s">
        <v>167</v>
      </c>
      <c r="C60" s="48" t="s">
        <v>51</v>
      </c>
      <c r="D60" s="49">
        <v>4</v>
      </c>
      <c r="E60" s="49">
        <f t="shared" si="4"/>
        <v>1</v>
      </c>
      <c r="F60" s="49"/>
      <c r="G60" s="49">
        <f t="shared" si="1"/>
        <v>1</v>
      </c>
      <c r="H60" s="50"/>
      <c r="I60" s="50"/>
      <c r="J60" s="51">
        <f t="shared" si="2"/>
        <v>1</v>
      </c>
      <c r="K60" s="51"/>
      <c r="L60" s="51"/>
      <c r="M60" s="52"/>
      <c r="N60" s="53" t="str">
        <f t="shared" si="3"/>
        <v xml:space="preserve"> </v>
      </c>
      <c r="O60" s="2"/>
      <c r="P60" s="2"/>
    </row>
    <row r="61" spans="1:16" s="1" customFormat="1" ht="15" customHeight="1" x14ac:dyDescent="0.2">
      <c r="A61" s="46"/>
      <c r="B61" s="47" t="s">
        <v>168</v>
      </c>
      <c r="C61" s="48" t="s">
        <v>89</v>
      </c>
      <c r="D61" s="49">
        <v>0</v>
      </c>
      <c r="E61" s="49">
        <f t="shared" si="4"/>
        <v>0</v>
      </c>
      <c r="F61" s="49"/>
      <c r="G61" s="49">
        <f t="shared" si="1"/>
        <v>0</v>
      </c>
      <c r="H61" s="50"/>
      <c r="I61" s="50"/>
      <c r="J61" s="51">
        <f t="shared" si="2"/>
        <v>0</v>
      </c>
      <c r="K61" s="51"/>
      <c r="L61" s="51"/>
      <c r="M61" s="52"/>
      <c r="N61" s="53" t="str">
        <f t="shared" si="3"/>
        <v>ESAURITO</v>
      </c>
      <c r="O61" s="2"/>
      <c r="P61" s="2"/>
    </row>
    <row r="62" spans="1:16" s="1" customFormat="1" ht="15" customHeight="1" x14ac:dyDescent="0.2">
      <c r="A62" s="46"/>
      <c r="B62" s="47" t="s">
        <v>169</v>
      </c>
      <c r="C62" s="48" t="s">
        <v>246</v>
      </c>
      <c r="D62" s="49">
        <v>0</v>
      </c>
      <c r="E62" s="49">
        <f t="shared" si="4"/>
        <v>0</v>
      </c>
      <c r="F62" s="49"/>
      <c r="G62" s="49">
        <f t="shared" si="1"/>
        <v>0</v>
      </c>
      <c r="H62" s="50"/>
      <c r="I62" s="50"/>
      <c r="J62" s="51">
        <f t="shared" si="2"/>
        <v>0</v>
      </c>
      <c r="K62" s="51"/>
      <c r="L62" s="51"/>
      <c r="M62" s="52"/>
      <c r="N62" s="53" t="str">
        <f t="shared" si="3"/>
        <v>ESAURITO</v>
      </c>
      <c r="O62" s="2"/>
      <c r="P62" s="2"/>
    </row>
    <row r="63" spans="1:16" s="1" customFormat="1" ht="15" customHeight="1" x14ac:dyDescent="0.2">
      <c r="A63" s="46"/>
      <c r="B63" s="47" t="s">
        <v>170</v>
      </c>
      <c r="C63" s="48" t="s">
        <v>91</v>
      </c>
      <c r="D63" s="49">
        <v>0</v>
      </c>
      <c r="E63" s="49">
        <f t="shared" si="4"/>
        <v>0</v>
      </c>
      <c r="F63" s="49"/>
      <c r="G63" s="49">
        <f t="shared" si="1"/>
        <v>0</v>
      </c>
      <c r="H63" s="50"/>
      <c r="I63" s="50"/>
      <c r="J63" s="51">
        <f t="shared" si="2"/>
        <v>0</v>
      </c>
      <c r="K63" s="51"/>
      <c r="L63" s="51"/>
      <c r="M63" s="52"/>
      <c r="N63" s="53" t="str">
        <f t="shared" si="3"/>
        <v>ESAURITO</v>
      </c>
      <c r="O63" s="2"/>
      <c r="P63" s="2"/>
    </row>
    <row r="64" spans="1:16" s="1" customFormat="1" ht="15" customHeight="1" x14ac:dyDescent="0.2">
      <c r="A64" s="46"/>
      <c r="B64" s="47" t="s">
        <v>171</v>
      </c>
      <c r="C64" s="48" t="s">
        <v>93</v>
      </c>
      <c r="D64" s="49">
        <v>0</v>
      </c>
      <c r="E64" s="49">
        <f t="shared" si="4"/>
        <v>0</v>
      </c>
      <c r="F64" s="49"/>
      <c r="G64" s="49">
        <f t="shared" si="1"/>
        <v>0</v>
      </c>
      <c r="H64" s="50"/>
      <c r="I64" s="50"/>
      <c r="J64" s="51">
        <f t="shared" si="2"/>
        <v>0</v>
      </c>
      <c r="K64" s="51"/>
      <c r="L64" s="51"/>
      <c r="M64" s="52"/>
      <c r="N64" s="53" t="str">
        <f t="shared" si="3"/>
        <v>ESAURITO</v>
      </c>
      <c r="O64" s="2"/>
      <c r="P64" s="2"/>
    </row>
    <row r="65" spans="1:16" s="1" customFormat="1" ht="15" customHeight="1" x14ac:dyDescent="0.2">
      <c r="A65" s="46"/>
      <c r="B65" s="47" t="s">
        <v>53</v>
      </c>
      <c r="C65" s="48" t="s">
        <v>52</v>
      </c>
      <c r="D65" s="49">
        <v>0</v>
      </c>
      <c r="E65" s="49">
        <f t="shared" si="4"/>
        <v>0</v>
      </c>
      <c r="F65" s="49"/>
      <c r="G65" s="49">
        <f t="shared" si="1"/>
        <v>0</v>
      </c>
      <c r="H65" s="50"/>
      <c r="I65" s="50"/>
      <c r="J65" s="51">
        <f t="shared" si="2"/>
        <v>0</v>
      </c>
      <c r="K65" s="51"/>
      <c r="L65" s="51"/>
      <c r="M65" s="52"/>
      <c r="N65" s="53" t="str">
        <f t="shared" si="3"/>
        <v>ESAURITO</v>
      </c>
      <c r="O65" s="2"/>
      <c r="P65" s="2"/>
    </row>
    <row r="66" spans="1:16" s="1" customFormat="1" ht="15" customHeight="1" x14ac:dyDescent="0.2">
      <c r="A66" s="46"/>
      <c r="B66" s="47" t="s">
        <v>172</v>
      </c>
      <c r="C66" s="48" t="s">
        <v>97</v>
      </c>
      <c r="D66" s="49">
        <v>0</v>
      </c>
      <c r="E66" s="49">
        <f t="shared" si="4"/>
        <v>0</v>
      </c>
      <c r="F66" s="49"/>
      <c r="G66" s="49">
        <f t="shared" si="1"/>
        <v>0</v>
      </c>
      <c r="H66" s="50"/>
      <c r="I66" s="50"/>
      <c r="J66" s="51">
        <f t="shared" si="2"/>
        <v>0</v>
      </c>
      <c r="K66" s="51"/>
      <c r="L66" s="51"/>
      <c r="M66" s="52"/>
      <c r="N66" s="53" t="str">
        <f t="shared" si="3"/>
        <v>ESAURITO</v>
      </c>
      <c r="O66" s="2"/>
      <c r="P66" s="2"/>
    </row>
    <row r="67" spans="1:16" s="1" customFormat="1" ht="15" customHeight="1" x14ac:dyDescent="0.2">
      <c r="A67" s="46"/>
      <c r="B67" s="47" t="s">
        <v>173</v>
      </c>
      <c r="C67" s="48" t="s">
        <v>54</v>
      </c>
      <c r="D67" s="49">
        <v>1</v>
      </c>
      <c r="E67" s="49">
        <f t="shared" si="4"/>
        <v>0</v>
      </c>
      <c r="F67" s="49"/>
      <c r="G67" s="49">
        <f t="shared" si="1"/>
        <v>0</v>
      </c>
      <c r="H67" s="50"/>
      <c r="I67" s="50"/>
      <c r="J67" s="51">
        <f t="shared" si="2"/>
        <v>0</v>
      </c>
      <c r="K67" s="51"/>
      <c r="L67" s="51"/>
      <c r="M67" s="52"/>
      <c r="N67" s="53" t="str">
        <f t="shared" si="3"/>
        <v>ESAURITO</v>
      </c>
      <c r="O67" s="2"/>
      <c r="P67" s="2"/>
    </row>
    <row r="68" spans="1:16" s="1" customFormat="1" ht="15" customHeight="1" x14ac:dyDescent="0.2">
      <c r="A68" s="46"/>
      <c r="B68" s="47" t="s">
        <v>174</v>
      </c>
      <c r="C68" s="48" t="s">
        <v>55</v>
      </c>
      <c r="D68" s="49">
        <v>3</v>
      </c>
      <c r="E68" s="49">
        <f t="shared" si="4"/>
        <v>1</v>
      </c>
      <c r="F68" s="49"/>
      <c r="G68" s="49">
        <f t="shared" si="1"/>
        <v>1</v>
      </c>
      <c r="H68" s="50">
        <v>1</v>
      </c>
      <c r="I68" s="56" t="s">
        <v>83</v>
      </c>
      <c r="J68" s="51">
        <f t="shared" si="2"/>
        <v>0</v>
      </c>
      <c r="K68" s="51"/>
      <c r="L68" s="51"/>
      <c r="M68" s="52"/>
      <c r="N68" s="53" t="str">
        <f t="shared" si="3"/>
        <v>ESAURITO</v>
      </c>
      <c r="O68" s="2"/>
      <c r="P68" s="2"/>
    </row>
    <row r="69" spans="1:16" s="1" customFormat="1" ht="15" customHeight="1" x14ac:dyDescent="0.2">
      <c r="A69" s="46"/>
      <c r="B69" s="47" t="s">
        <v>175</v>
      </c>
      <c r="C69" s="48" t="s">
        <v>56</v>
      </c>
      <c r="D69" s="49">
        <v>1</v>
      </c>
      <c r="E69" s="49">
        <f t="shared" si="4"/>
        <v>0</v>
      </c>
      <c r="F69" s="49"/>
      <c r="G69" s="49">
        <f t="shared" si="1"/>
        <v>0</v>
      </c>
      <c r="H69" s="50"/>
      <c r="I69" s="50"/>
      <c r="J69" s="51">
        <f t="shared" si="2"/>
        <v>0</v>
      </c>
      <c r="K69" s="51"/>
      <c r="L69" s="51"/>
      <c r="M69" s="52"/>
      <c r="N69" s="53" t="str">
        <f t="shared" si="3"/>
        <v>ESAURITO</v>
      </c>
      <c r="O69" s="2"/>
      <c r="P69" s="2"/>
    </row>
    <row r="70" spans="1:16" s="1" customFormat="1" ht="15" customHeight="1" x14ac:dyDescent="0.2">
      <c r="A70" s="46"/>
      <c r="B70" s="47" t="s">
        <v>176</v>
      </c>
      <c r="C70" s="48" t="s">
        <v>57</v>
      </c>
      <c r="D70" s="49">
        <v>1</v>
      </c>
      <c r="E70" s="49">
        <f t="shared" si="4"/>
        <v>0</v>
      </c>
      <c r="F70" s="49"/>
      <c r="G70" s="49">
        <f t="shared" ref="G70:G100" si="5">E70-F70</f>
        <v>0</v>
      </c>
      <c r="H70" s="50"/>
      <c r="I70" s="50"/>
      <c r="J70" s="51">
        <f t="shared" ref="J70:J100" si="6">G70-H70</f>
        <v>0</v>
      </c>
      <c r="K70" s="51"/>
      <c r="L70" s="51"/>
      <c r="M70" s="52"/>
      <c r="N70" s="53" t="str">
        <f t="shared" ref="N70:N100" si="7">IF(J70-K70-L70-M70&lt;=0,"ESAURITO"," ")</f>
        <v>ESAURITO</v>
      </c>
      <c r="O70" s="2"/>
      <c r="P70" s="2"/>
    </row>
    <row r="71" spans="1:16" s="1" customFormat="1" ht="15" customHeight="1" x14ac:dyDescent="0.2">
      <c r="A71" s="46"/>
      <c r="B71" s="47" t="s">
        <v>177</v>
      </c>
      <c r="C71" s="48" t="s">
        <v>58</v>
      </c>
      <c r="D71" s="49">
        <v>1</v>
      </c>
      <c r="E71" s="49">
        <f t="shared" si="4"/>
        <v>0</v>
      </c>
      <c r="F71" s="49"/>
      <c r="G71" s="49">
        <f t="shared" si="5"/>
        <v>0</v>
      </c>
      <c r="H71" s="50"/>
      <c r="I71" s="50"/>
      <c r="J71" s="51">
        <f t="shared" si="6"/>
        <v>0</v>
      </c>
      <c r="K71" s="51"/>
      <c r="L71" s="51"/>
      <c r="M71" s="52"/>
      <c r="N71" s="53" t="str">
        <f t="shared" si="7"/>
        <v>ESAURITO</v>
      </c>
      <c r="O71" s="2"/>
      <c r="P71" s="2"/>
    </row>
    <row r="72" spans="1:16" s="1" customFormat="1" ht="15" customHeight="1" x14ac:dyDescent="0.2">
      <c r="A72" s="46"/>
      <c r="B72" s="47" t="s">
        <v>178</v>
      </c>
      <c r="C72" s="48" t="s">
        <v>59</v>
      </c>
      <c r="D72" s="49">
        <v>1</v>
      </c>
      <c r="E72" s="49">
        <f t="shared" si="4"/>
        <v>0</v>
      </c>
      <c r="F72" s="49"/>
      <c r="G72" s="49">
        <f t="shared" si="5"/>
        <v>0</v>
      </c>
      <c r="H72" s="50"/>
      <c r="I72" s="50"/>
      <c r="J72" s="51">
        <f t="shared" si="6"/>
        <v>0</v>
      </c>
      <c r="K72" s="51"/>
      <c r="L72" s="51"/>
      <c r="M72" s="52"/>
      <c r="N72" s="53" t="str">
        <f t="shared" si="7"/>
        <v>ESAURITO</v>
      </c>
      <c r="O72" s="2"/>
      <c r="P72" s="2"/>
    </row>
    <row r="73" spans="1:16" s="1" customFormat="1" ht="15" customHeight="1" x14ac:dyDescent="0.2">
      <c r="A73" s="46"/>
      <c r="B73" s="47" t="s">
        <v>179</v>
      </c>
      <c r="C73" s="48" t="s">
        <v>60</v>
      </c>
      <c r="D73" s="49">
        <v>2</v>
      </c>
      <c r="E73" s="49">
        <f t="shared" si="4"/>
        <v>1</v>
      </c>
      <c r="F73" s="49"/>
      <c r="G73" s="49">
        <f t="shared" si="5"/>
        <v>1</v>
      </c>
      <c r="H73" s="50"/>
      <c r="I73" s="50"/>
      <c r="J73" s="51">
        <f t="shared" si="6"/>
        <v>1</v>
      </c>
      <c r="K73" s="51"/>
      <c r="L73" s="51"/>
      <c r="M73" s="52"/>
      <c r="N73" s="53" t="str">
        <f t="shared" si="7"/>
        <v xml:space="preserve"> </v>
      </c>
      <c r="O73" s="2"/>
      <c r="P73" s="2"/>
    </row>
    <row r="74" spans="1:16" s="1" customFormat="1" ht="15" customHeight="1" x14ac:dyDescent="0.2">
      <c r="A74" s="46"/>
      <c r="B74" s="47" t="s">
        <v>180</v>
      </c>
      <c r="C74" s="48" t="s">
        <v>247</v>
      </c>
      <c r="D74" s="49">
        <v>0</v>
      </c>
      <c r="E74" s="49">
        <f t="shared" si="4"/>
        <v>0</v>
      </c>
      <c r="F74" s="49"/>
      <c r="G74" s="49">
        <f t="shared" si="5"/>
        <v>0</v>
      </c>
      <c r="H74" s="50"/>
      <c r="I74" s="50"/>
      <c r="J74" s="51">
        <f t="shared" si="6"/>
        <v>0</v>
      </c>
      <c r="K74" s="51"/>
      <c r="L74" s="51"/>
      <c r="M74" s="52"/>
      <c r="N74" s="53" t="str">
        <f t="shared" si="7"/>
        <v>ESAURITO</v>
      </c>
      <c r="O74" s="2"/>
      <c r="P74" s="2"/>
    </row>
    <row r="75" spans="1:16" s="1" customFormat="1" ht="15" customHeight="1" x14ac:dyDescent="0.2">
      <c r="A75" s="46"/>
      <c r="B75" s="47" t="s">
        <v>181</v>
      </c>
      <c r="C75" s="48" t="s">
        <v>248</v>
      </c>
      <c r="D75" s="49">
        <v>0</v>
      </c>
      <c r="E75" s="49">
        <f t="shared" si="4"/>
        <v>0</v>
      </c>
      <c r="F75" s="49"/>
      <c r="G75" s="49">
        <f t="shared" si="5"/>
        <v>0</v>
      </c>
      <c r="H75" s="50"/>
      <c r="I75" s="50"/>
      <c r="J75" s="51">
        <f t="shared" si="6"/>
        <v>0</v>
      </c>
      <c r="K75" s="51"/>
      <c r="L75" s="51"/>
      <c r="M75" s="52"/>
      <c r="N75" s="53" t="str">
        <f t="shared" si="7"/>
        <v>ESAURITO</v>
      </c>
      <c r="O75" s="2"/>
      <c r="P75" s="2"/>
    </row>
    <row r="76" spans="1:16" s="1" customFormat="1" ht="15" customHeight="1" x14ac:dyDescent="0.2">
      <c r="A76" s="46"/>
      <c r="B76" s="47" t="s">
        <v>182</v>
      </c>
      <c r="C76" s="48" t="s">
        <v>249</v>
      </c>
      <c r="D76" s="49">
        <v>0</v>
      </c>
      <c r="E76" s="49">
        <f t="shared" si="4"/>
        <v>0</v>
      </c>
      <c r="F76" s="49"/>
      <c r="G76" s="49">
        <f t="shared" si="5"/>
        <v>0</v>
      </c>
      <c r="H76" s="50"/>
      <c r="I76" s="50"/>
      <c r="J76" s="51">
        <f t="shared" si="6"/>
        <v>0</v>
      </c>
      <c r="K76" s="51"/>
      <c r="L76" s="51"/>
      <c r="M76" s="52"/>
      <c r="N76" s="53" t="str">
        <f t="shared" si="7"/>
        <v>ESAURITO</v>
      </c>
      <c r="O76" s="2"/>
      <c r="P76" s="2"/>
    </row>
    <row r="77" spans="1:16" s="1" customFormat="1" ht="15" customHeight="1" x14ac:dyDescent="0.2">
      <c r="A77" s="46"/>
      <c r="B77" s="47" t="s">
        <v>183</v>
      </c>
      <c r="C77" s="48" t="s">
        <v>61</v>
      </c>
      <c r="D77" s="49">
        <v>2</v>
      </c>
      <c r="E77" s="49">
        <f t="shared" si="4"/>
        <v>1</v>
      </c>
      <c r="F77" s="49"/>
      <c r="G77" s="49">
        <f t="shared" si="5"/>
        <v>1</v>
      </c>
      <c r="H77" s="50"/>
      <c r="I77" s="50"/>
      <c r="J77" s="51">
        <f t="shared" si="6"/>
        <v>1</v>
      </c>
      <c r="K77" s="51"/>
      <c r="L77" s="51"/>
      <c r="M77" s="52"/>
      <c r="N77" s="53" t="str">
        <f t="shared" si="7"/>
        <v xml:space="preserve"> </v>
      </c>
      <c r="O77" s="2"/>
      <c r="P77" s="2"/>
    </row>
    <row r="78" spans="1:16" s="1" customFormat="1" ht="15" customHeight="1" x14ac:dyDescent="0.2">
      <c r="A78" s="46"/>
      <c r="B78" s="47" t="s">
        <v>184</v>
      </c>
      <c r="C78" s="48" t="s">
        <v>62</v>
      </c>
      <c r="D78" s="49">
        <v>4</v>
      </c>
      <c r="E78" s="49">
        <f t="shared" si="4"/>
        <v>1</v>
      </c>
      <c r="F78" s="49"/>
      <c r="G78" s="49">
        <f t="shared" si="5"/>
        <v>1</v>
      </c>
      <c r="H78" s="50"/>
      <c r="I78" s="50"/>
      <c r="J78" s="51">
        <f t="shared" si="6"/>
        <v>1</v>
      </c>
      <c r="K78" s="51"/>
      <c r="L78" s="51"/>
      <c r="M78" s="52"/>
      <c r="N78" s="53" t="str">
        <f t="shared" si="7"/>
        <v xml:space="preserve"> </v>
      </c>
      <c r="O78" s="2"/>
      <c r="P78" s="2"/>
    </row>
    <row r="79" spans="1:16" s="1" customFormat="1" ht="15" customHeight="1" x14ac:dyDescent="0.2">
      <c r="A79" s="46"/>
      <c r="B79" s="47" t="s">
        <v>185</v>
      </c>
      <c r="C79" s="48" t="s">
        <v>63</v>
      </c>
      <c r="D79" s="49">
        <v>3</v>
      </c>
      <c r="E79" s="49">
        <f t="shared" si="4"/>
        <v>1</v>
      </c>
      <c r="F79" s="49"/>
      <c r="G79" s="49">
        <f t="shared" si="5"/>
        <v>1</v>
      </c>
      <c r="H79" s="50"/>
      <c r="I79" s="50"/>
      <c r="J79" s="51">
        <f t="shared" si="6"/>
        <v>1</v>
      </c>
      <c r="K79" s="51"/>
      <c r="L79" s="51"/>
      <c r="M79" s="52"/>
      <c r="N79" s="53" t="str">
        <f t="shared" si="7"/>
        <v xml:space="preserve"> </v>
      </c>
      <c r="O79" s="2"/>
      <c r="P79" s="2"/>
    </row>
    <row r="80" spans="1:16" s="1" customFormat="1" ht="15" customHeight="1" x14ac:dyDescent="0.2">
      <c r="A80" s="46"/>
      <c r="B80" s="47" t="s">
        <v>186</v>
      </c>
      <c r="C80" s="48" t="s">
        <v>250</v>
      </c>
      <c r="D80" s="49">
        <v>0</v>
      </c>
      <c r="E80" s="49">
        <f t="shared" si="4"/>
        <v>0</v>
      </c>
      <c r="F80" s="49"/>
      <c r="G80" s="49">
        <f t="shared" si="5"/>
        <v>0</v>
      </c>
      <c r="H80" s="50"/>
      <c r="I80" s="50"/>
      <c r="J80" s="51">
        <f t="shared" si="6"/>
        <v>0</v>
      </c>
      <c r="K80" s="51"/>
      <c r="L80" s="51"/>
      <c r="M80" s="52"/>
      <c r="N80" s="53" t="str">
        <f t="shared" si="7"/>
        <v>ESAURITO</v>
      </c>
      <c r="O80" s="2"/>
      <c r="P80" s="2"/>
    </row>
    <row r="81" spans="1:16" s="1" customFormat="1" ht="15" customHeight="1" x14ac:dyDescent="0.2">
      <c r="A81" s="46"/>
      <c r="B81" s="47" t="s">
        <v>187</v>
      </c>
      <c r="C81" s="48" t="s">
        <v>251</v>
      </c>
      <c r="D81" s="49">
        <v>0</v>
      </c>
      <c r="E81" s="49">
        <f t="shared" si="4"/>
        <v>0</v>
      </c>
      <c r="F81" s="49"/>
      <c r="G81" s="49">
        <f t="shared" si="5"/>
        <v>0</v>
      </c>
      <c r="H81" s="50"/>
      <c r="I81" s="50"/>
      <c r="J81" s="51">
        <f t="shared" si="6"/>
        <v>0</v>
      </c>
      <c r="K81" s="51"/>
      <c r="L81" s="51"/>
      <c r="M81" s="52"/>
      <c r="N81" s="53" t="str">
        <f t="shared" si="7"/>
        <v>ESAURITO</v>
      </c>
      <c r="O81" s="2"/>
      <c r="P81" s="2"/>
    </row>
    <row r="82" spans="1:16" s="1" customFormat="1" ht="15" customHeight="1" x14ac:dyDescent="0.2">
      <c r="A82" s="46"/>
      <c r="B82" s="47" t="s">
        <v>188</v>
      </c>
      <c r="C82" s="48" t="s">
        <v>252</v>
      </c>
      <c r="D82" s="49">
        <v>15</v>
      </c>
      <c r="E82" s="49">
        <f t="shared" si="4"/>
        <v>4</v>
      </c>
      <c r="F82" s="49"/>
      <c r="G82" s="49">
        <f t="shared" si="5"/>
        <v>4</v>
      </c>
      <c r="H82" s="50"/>
      <c r="I82" s="50"/>
      <c r="J82" s="51">
        <f t="shared" si="6"/>
        <v>4</v>
      </c>
      <c r="K82" s="51"/>
      <c r="L82" s="51"/>
      <c r="M82" s="52"/>
      <c r="N82" s="53" t="str">
        <f t="shared" si="7"/>
        <v xml:space="preserve"> </v>
      </c>
      <c r="O82" s="2"/>
      <c r="P82" s="2"/>
    </row>
    <row r="83" spans="1:16" s="1" customFormat="1" ht="15" customHeight="1" x14ac:dyDescent="0.2">
      <c r="A83" s="46"/>
      <c r="B83" s="47" t="s">
        <v>189</v>
      </c>
      <c r="C83" s="37" t="s">
        <v>253</v>
      </c>
      <c r="D83" s="49">
        <v>10</v>
      </c>
      <c r="E83" s="49">
        <f t="shared" si="4"/>
        <v>3</v>
      </c>
      <c r="F83" s="49"/>
      <c r="G83" s="49">
        <f t="shared" si="5"/>
        <v>3</v>
      </c>
      <c r="H83" s="50"/>
      <c r="I83" s="50"/>
      <c r="J83" s="51">
        <f t="shared" si="6"/>
        <v>3</v>
      </c>
      <c r="K83" s="51"/>
      <c r="L83" s="51"/>
      <c r="M83" s="52"/>
      <c r="N83" s="53" t="str">
        <f t="shared" si="7"/>
        <v xml:space="preserve"> </v>
      </c>
      <c r="O83" s="2"/>
      <c r="P83" s="2"/>
    </row>
    <row r="84" spans="1:16" s="1" customFormat="1" ht="15" customHeight="1" x14ac:dyDescent="0.2">
      <c r="A84" s="46"/>
      <c r="B84" s="47" t="s">
        <v>190</v>
      </c>
      <c r="C84" s="37" t="s">
        <v>254</v>
      </c>
      <c r="D84" s="49">
        <v>6</v>
      </c>
      <c r="E84" s="49">
        <f t="shared" si="4"/>
        <v>2</v>
      </c>
      <c r="F84" s="49"/>
      <c r="G84" s="49">
        <f t="shared" si="5"/>
        <v>2</v>
      </c>
      <c r="H84" s="50"/>
      <c r="I84" s="50"/>
      <c r="J84" s="51">
        <f t="shared" si="6"/>
        <v>2</v>
      </c>
      <c r="K84" s="51"/>
      <c r="L84" s="51"/>
      <c r="M84" s="52"/>
      <c r="N84" s="53" t="str">
        <f t="shared" si="7"/>
        <v xml:space="preserve"> </v>
      </c>
      <c r="O84" s="2"/>
      <c r="P84" s="2"/>
    </row>
    <row r="85" spans="1:16" s="1" customFormat="1" ht="15" customHeight="1" x14ac:dyDescent="0.2">
      <c r="A85" s="46"/>
      <c r="B85" s="47" t="s">
        <v>191</v>
      </c>
      <c r="C85" s="37" t="s">
        <v>255</v>
      </c>
      <c r="D85" s="49">
        <v>16</v>
      </c>
      <c r="E85" s="49">
        <f t="shared" si="4"/>
        <v>4</v>
      </c>
      <c r="F85" s="49"/>
      <c r="G85" s="49">
        <f t="shared" si="5"/>
        <v>4</v>
      </c>
      <c r="H85" s="50"/>
      <c r="I85" s="50"/>
      <c r="J85" s="51">
        <f t="shared" si="6"/>
        <v>4</v>
      </c>
      <c r="K85" s="51"/>
      <c r="L85" s="51"/>
      <c r="M85" s="52"/>
      <c r="N85" s="53" t="str">
        <f t="shared" si="7"/>
        <v xml:space="preserve"> </v>
      </c>
      <c r="O85" s="2"/>
      <c r="P85" s="2"/>
    </row>
    <row r="86" spans="1:16" s="1" customFormat="1" ht="15" customHeight="1" x14ac:dyDescent="0.2">
      <c r="A86" s="46"/>
      <c r="B86" s="47" t="s">
        <v>192</v>
      </c>
      <c r="C86" s="37" t="s">
        <v>256</v>
      </c>
      <c r="D86" s="49">
        <v>20</v>
      </c>
      <c r="E86" s="49">
        <f t="shared" si="4"/>
        <v>5</v>
      </c>
      <c r="F86" s="49"/>
      <c r="G86" s="49">
        <f t="shared" si="5"/>
        <v>5</v>
      </c>
      <c r="H86" s="50"/>
      <c r="I86" s="50"/>
      <c r="J86" s="51">
        <f t="shared" si="6"/>
        <v>5</v>
      </c>
      <c r="K86" s="51"/>
      <c r="L86" s="51">
        <v>2</v>
      </c>
      <c r="M86" s="52"/>
      <c r="N86" s="53" t="str">
        <f t="shared" si="7"/>
        <v xml:space="preserve"> </v>
      </c>
      <c r="O86" s="2"/>
      <c r="P86" s="2"/>
    </row>
    <row r="87" spans="1:16" s="1" customFormat="1" ht="15" customHeight="1" x14ac:dyDescent="0.2">
      <c r="A87" s="46"/>
      <c r="B87" s="47" t="s">
        <v>193</v>
      </c>
      <c r="C87" s="37" t="s">
        <v>257</v>
      </c>
      <c r="D87" s="49">
        <v>18</v>
      </c>
      <c r="E87" s="49">
        <f t="shared" si="4"/>
        <v>5</v>
      </c>
      <c r="F87" s="49"/>
      <c r="G87" s="49">
        <f t="shared" si="5"/>
        <v>5</v>
      </c>
      <c r="H87" s="50"/>
      <c r="I87" s="50"/>
      <c r="J87" s="51">
        <f t="shared" si="6"/>
        <v>5</v>
      </c>
      <c r="K87" s="51"/>
      <c r="L87" s="51"/>
      <c r="M87" s="52"/>
      <c r="N87" s="53" t="str">
        <f t="shared" si="7"/>
        <v xml:space="preserve"> </v>
      </c>
      <c r="O87" s="2"/>
      <c r="P87" s="2"/>
    </row>
    <row r="88" spans="1:16" s="1" customFormat="1" ht="15" customHeight="1" x14ac:dyDescent="0.2">
      <c r="A88" s="46"/>
      <c r="B88" s="47" t="s">
        <v>194</v>
      </c>
      <c r="C88" s="37" t="s">
        <v>258</v>
      </c>
      <c r="D88" s="49">
        <v>0</v>
      </c>
      <c r="E88" s="49">
        <f t="shared" si="4"/>
        <v>0</v>
      </c>
      <c r="F88" s="49"/>
      <c r="G88" s="49">
        <f t="shared" si="5"/>
        <v>0</v>
      </c>
      <c r="H88" s="50"/>
      <c r="I88" s="50"/>
      <c r="J88" s="51">
        <f t="shared" si="6"/>
        <v>0</v>
      </c>
      <c r="K88" s="51"/>
      <c r="L88" s="51"/>
      <c r="M88" s="52"/>
      <c r="N88" s="53" t="str">
        <f t="shared" si="7"/>
        <v>ESAURITO</v>
      </c>
      <c r="O88" s="2"/>
      <c r="P88" s="2"/>
    </row>
    <row r="89" spans="1:16" s="1" customFormat="1" ht="15" customHeight="1" x14ac:dyDescent="0.2">
      <c r="A89" s="46"/>
      <c r="B89" s="47" t="s">
        <v>195</v>
      </c>
      <c r="C89" s="37" t="s">
        <v>259</v>
      </c>
      <c r="D89" s="49">
        <v>1</v>
      </c>
      <c r="E89" s="49">
        <f t="shared" si="4"/>
        <v>0</v>
      </c>
      <c r="F89" s="49"/>
      <c r="G89" s="49">
        <f t="shared" si="5"/>
        <v>0</v>
      </c>
      <c r="H89" s="50"/>
      <c r="I89" s="50"/>
      <c r="J89" s="51">
        <f t="shared" si="6"/>
        <v>0</v>
      </c>
      <c r="K89" s="51"/>
      <c r="L89" s="51"/>
      <c r="M89" s="52"/>
      <c r="N89" s="53" t="str">
        <f t="shared" si="7"/>
        <v>ESAURITO</v>
      </c>
      <c r="O89" s="2"/>
      <c r="P89" s="2"/>
    </row>
    <row r="90" spans="1:16" s="1" customFormat="1" ht="15" customHeight="1" x14ac:dyDescent="0.2">
      <c r="A90" s="46"/>
      <c r="B90" s="47" t="s">
        <v>196</v>
      </c>
      <c r="C90" s="37" t="s">
        <v>260</v>
      </c>
      <c r="D90" s="49">
        <v>8</v>
      </c>
      <c r="E90" s="49">
        <f t="shared" si="4"/>
        <v>2</v>
      </c>
      <c r="F90" s="49"/>
      <c r="G90" s="49">
        <f t="shared" si="5"/>
        <v>2</v>
      </c>
      <c r="H90" s="50"/>
      <c r="I90" s="50"/>
      <c r="J90" s="51">
        <f t="shared" si="6"/>
        <v>2</v>
      </c>
      <c r="K90" s="51"/>
      <c r="L90" s="51"/>
      <c r="M90" s="52"/>
      <c r="N90" s="53" t="str">
        <f t="shared" si="7"/>
        <v xml:space="preserve"> </v>
      </c>
      <c r="O90" s="2"/>
      <c r="P90" s="2"/>
    </row>
    <row r="91" spans="1:16" s="1" customFormat="1" ht="15" customHeight="1" x14ac:dyDescent="0.2">
      <c r="A91" s="46"/>
      <c r="B91" s="47" t="s">
        <v>197</v>
      </c>
      <c r="C91" s="37" t="s">
        <v>261</v>
      </c>
      <c r="D91" s="49">
        <v>4</v>
      </c>
      <c r="E91" s="49">
        <f t="shared" si="4"/>
        <v>1</v>
      </c>
      <c r="F91" s="49"/>
      <c r="G91" s="49">
        <f t="shared" si="5"/>
        <v>1</v>
      </c>
      <c r="H91" s="50"/>
      <c r="I91" s="50"/>
      <c r="J91" s="51">
        <f t="shared" si="6"/>
        <v>1</v>
      </c>
      <c r="K91" s="51"/>
      <c r="L91" s="51"/>
      <c r="M91" s="52"/>
      <c r="N91" s="53" t="str">
        <f t="shared" si="7"/>
        <v xml:space="preserve"> </v>
      </c>
      <c r="O91" s="2"/>
      <c r="P91" s="2"/>
    </row>
    <row r="92" spans="1:16" s="1" customFormat="1" ht="15" customHeight="1" x14ac:dyDescent="0.2">
      <c r="A92" s="46"/>
      <c r="B92" s="47" t="s">
        <v>198</v>
      </c>
      <c r="C92" s="37" t="s">
        <v>262</v>
      </c>
      <c r="D92" s="49">
        <v>0</v>
      </c>
      <c r="E92" s="49">
        <f t="shared" si="4"/>
        <v>0</v>
      </c>
      <c r="F92" s="49"/>
      <c r="G92" s="49">
        <f t="shared" si="5"/>
        <v>0</v>
      </c>
      <c r="H92" s="50"/>
      <c r="I92" s="50"/>
      <c r="J92" s="51">
        <f t="shared" si="6"/>
        <v>0</v>
      </c>
      <c r="K92" s="51"/>
      <c r="L92" s="51"/>
      <c r="M92" s="52"/>
      <c r="N92" s="53" t="str">
        <f t="shared" si="7"/>
        <v>ESAURITO</v>
      </c>
      <c r="O92" s="2"/>
      <c r="P92" s="2"/>
    </row>
    <row r="93" spans="1:16" s="1" customFormat="1" ht="15" customHeight="1" x14ac:dyDescent="0.2">
      <c r="A93" s="46"/>
      <c r="B93" s="47" t="s">
        <v>199</v>
      </c>
      <c r="C93" s="37" t="s">
        <v>263</v>
      </c>
      <c r="D93" s="49">
        <v>0</v>
      </c>
      <c r="E93" s="49">
        <f t="shared" si="4"/>
        <v>0</v>
      </c>
      <c r="F93" s="49"/>
      <c r="G93" s="49">
        <f t="shared" si="5"/>
        <v>0</v>
      </c>
      <c r="H93" s="50"/>
      <c r="I93" s="50"/>
      <c r="J93" s="51">
        <f t="shared" si="6"/>
        <v>0</v>
      </c>
      <c r="K93" s="51"/>
      <c r="L93" s="51"/>
      <c r="M93" s="52"/>
      <c r="N93" s="53" t="str">
        <f t="shared" si="7"/>
        <v>ESAURITO</v>
      </c>
      <c r="O93" s="2"/>
      <c r="P93" s="2"/>
    </row>
    <row r="94" spans="1:16" s="1" customFormat="1" ht="15" customHeight="1" x14ac:dyDescent="0.2">
      <c r="A94" s="46"/>
      <c r="B94" s="47" t="s">
        <v>200</v>
      </c>
      <c r="C94" s="37" t="s">
        <v>264</v>
      </c>
      <c r="D94" s="49">
        <v>0</v>
      </c>
      <c r="E94" s="49">
        <f t="shared" si="4"/>
        <v>0</v>
      </c>
      <c r="F94" s="49"/>
      <c r="G94" s="49">
        <f t="shared" si="5"/>
        <v>0</v>
      </c>
      <c r="H94" s="50"/>
      <c r="I94" s="50"/>
      <c r="J94" s="51">
        <f t="shared" si="6"/>
        <v>0</v>
      </c>
      <c r="K94" s="51"/>
      <c r="L94" s="51"/>
      <c r="M94" s="52"/>
      <c r="N94" s="53" t="str">
        <f t="shared" si="7"/>
        <v>ESAURITO</v>
      </c>
      <c r="O94" s="2"/>
      <c r="P94" s="2"/>
    </row>
    <row r="95" spans="1:16" s="1" customFormat="1" ht="15" customHeight="1" x14ac:dyDescent="0.2">
      <c r="A95" s="46"/>
      <c r="B95" s="47" t="s">
        <v>201</v>
      </c>
      <c r="C95" s="37" t="s">
        <v>265</v>
      </c>
      <c r="D95" s="49">
        <v>0</v>
      </c>
      <c r="E95" s="49">
        <f t="shared" si="4"/>
        <v>0</v>
      </c>
      <c r="F95" s="49"/>
      <c r="G95" s="49">
        <f t="shared" si="5"/>
        <v>0</v>
      </c>
      <c r="H95" s="50"/>
      <c r="I95" s="50"/>
      <c r="J95" s="51">
        <f t="shared" si="6"/>
        <v>0</v>
      </c>
      <c r="K95" s="51"/>
      <c r="L95" s="51"/>
      <c r="M95" s="52"/>
      <c r="N95" s="53" t="str">
        <f t="shared" si="7"/>
        <v>ESAURITO</v>
      </c>
      <c r="O95" s="2"/>
      <c r="P95" s="2"/>
    </row>
    <row r="96" spans="1:16" s="1" customFormat="1" ht="15" customHeight="1" x14ac:dyDescent="0.2">
      <c r="A96" s="46"/>
      <c r="B96" s="47" t="s">
        <v>202</v>
      </c>
      <c r="C96" s="37" t="s">
        <v>64</v>
      </c>
      <c r="D96" s="49">
        <v>2</v>
      </c>
      <c r="E96" s="49">
        <f t="shared" si="4"/>
        <v>1</v>
      </c>
      <c r="F96" s="49"/>
      <c r="G96" s="49">
        <f t="shared" si="5"/>
        <v>1</v>
      </c>
      <c r="H96" s="50"/>
      <c r="I96" s="50"/>
      <c r="J96" s="51">
        <f t="shared" si="6"/>
        <v>1</v>
      </c>
      <c r="K96" s="51"/>
      <c r="L96" s="51"/>
      <c r="M96" s="52"/>
      <c r="N96" s="53" t="str">
        <f t="shared" si="7"/>
        <v xml:space="preserve"> </v>
      </c>
      <c r="O96" s="2"/>
      <c r="P96" s="2"/>
    </row>
    <row r="97" spans="1:16" s="1" customFormat="1" ht="15" customHeight="1" x14ac:dyDescent="0.2">
      <c r="A97" s="46"/>
      <c r="B97" s="47" t="s">
        <v>203</v>
      </c>
      <c r="C97" s="37" t="s">
        <v>65</v>
      </c>
      <c r="D97" s="49">
        <v>2</v>
      </c>
      <c r="E97" s="49">
        <f t="shared" si="4"/>
        <v>1</v>
      </c>
      <c r="F97" s="49"/>
      <c r="G97" s="49">
        <f t="shared" si="5"/>
        <v>1</v>
      </c>
      <c r="H97" s="50"/>
      <c r="I97" s="50"/>
      <c r="J97" s="51">
        <f t="shared" si="6"/>
        <v>1</v>
      </c>
      <c r="K97" s="51"/>
      <c r="L97" s="51"/>
      <c r="M97" s="52"/>
      <c r="N97" s="53" t="str">
        <f t="shared" si="7"/>
        <v xml:space="preserve"> </v>
      </c>
      <c r="O97" s="2"/>
      <c r="P97" s="2"/>
    </row>
    <row r="98" spans="1:16" s="1" customFormat="1" ht="15" customHeight="1" x14ac:dyDescent="0.2">
      <c r="A98" s="46"/>
      <c r="B98" s="47" t="s">
        <v>204</v>
      </c>
      <c r="C98" s="37" t="s">
        <v>66</v>
      </c>
      <c r="D98" s="49">
        <v>2</v>
      </c>
      <c r="E98" s="49">
        <f t="shared" si="4"/>
        <v>1</v>
      </c>
      <c r="F98" s="49"/>
      <c r="G98" s="49">
        <f t="shared" si="5"/>
        <v>1</v>
      </c>
      <c r="H98" s="50"/>
      <c r="I98" s="50"/>
      <c r="J98" s="51">
        <f t="shared" si="6"/>
        <v>1</v>
      </c>
      <c r="K98" s="51"/>
      <c r="L98" s="51"/>
      <c r="M98" s="52"/>
      <c r="N98" s="53" t="str">
        <f t="shared" si="7"/>
        <v xml:space="preserve"> </v>
      </c>
      <c r="O98" s="2"/>
      <c r="P98" s="2"/>
    </row>
    <row r="99" spans="1:16" s="1" customFormat="1" ht="15" customHeight="1" x14ac:dyDescent="0.2">
      <c r="A99" s="46"/>
      <c r="B99" s="47" t="s">
        <v>79</v>
      </c>
      <c r="C99" s="37" t="s">
        <v>266</v>
      </c>
      <c r="D99" s="49">
        <v>0</v>
      </c>
      <c r="E99" s="49">
        <f t="shared" si="4"/>
        <v>0</v>
      </c>
      <c r="F99" s="63"/>
      <c r="G99" s="49">
        <f t="shared" si="5"/>
        <v>0</v>
      </c>
      <c r="H99" s="61"/>
      <c r="I99" s="50"/>
      <c r="J99" s="51">
        <f t="shared" si="6"/>
        <v>0</v>
      </c>
      <c r="K99" s="51"/>
      <c r="L99" s="51"/>
      <c r="M99" s="52"/>
      <c r="N99" s="53" t="str">
        <f t="shared" si="7"/>
        <v>ESAURITO</v>
      </c>
      <c r="O99" s="2"/>
      <c r="P99" s="2"/>
    </row>
    <row r="100" spans="1:16" s="1" customFormat="1" ht="15" customHeight="1" x14ac:dyDescent="0.2">
      <c r="A100" s="46"/>
      <c r="B100" s="47" t="s">
        <v>205</v>
      </c>
      <c r="C100" s="37" t="s">
        <v>267</v>
      </c>
      <c r="D100" s="49">
        <v>0</v>
      </c>
      <c r="E100" s="49">
        <f t="shared" ref="E100:E102" si="8">ROUND(D100/4,0)</f>
        <v>0</v>
      </c>
      <c r="F100" s="49"/>
      <c r="G100" s="49">
        <f t="shared" si="5"/>
        <v>0</v>
      </c>
      <c r="H100" s="50"/>
      <c r="I100" s="50"/>
      <c r="J100" s="51">
        <f t="shared" si="6"/>
        <v>0</v>
      </c>
      <c r="K100" s="51"/>
      <c r="L100" s="51"/>
      <c r="M100" s="52"/>
      <c r="N100" s="53" t="str">
        <f t="shared" si="7"/>
        <v>ESAURITO</v>
      </c>
      <c r="O100" s="2"/>
      <c r="P100" s="2"/>
    </row>
    <row r="101" spans="1:16" s="1" customFormat="1" ht="50.25" customHeight="1" x14ac:dyDescent="0.2">
      <c r="A101" s="36" t="s">
        <v>110</v>
      </c>
      <c r="B101" s="64" t="s">
        <v>206</v>
      </c>
      <c r="C101" s="65" t="s">
        <v>207</v>
      </c>
      <c r="D101" s="66" t="s">
        <v>82</v>
      </c>
      <c r="E101" s="40" t="s">
        <v>80</v>
      </c>
      <c r="F101" s="40" t="s">
        <v>77</v>
      </c>
      <c r="G101" s="40" t="s">
        <v>111</v>
      </c>
      <c r="H101" s="66" t="s">
        <v>112</v>
      </c>
      <c r="I101" s="67"/>
      <c r="J101" s="42" t="s">
        <v>106</v>
      </c>
      <c r="K101" s="42" t="s">
        <v>107</v>
      </c>
      <c r="L101" s="43" t="s">
        <v>108</v>
      </c>
      <c r="M101" s="68" t="s">
        <v>109</v>
      </c>
      <c r="N101" s="53"/>
      <c r="O101" s="2"/>
      <c r="P101" s="2"/>
    </row>
    <row r="102" spans="1:16" s="1" customFormat="1" ht="15" customHeight="1" x14ac:dyDescent="0.2">
      <c r="A102" s="46"/>
      <c r="B102" s="69" t="s">
        <v>208</v>
      </c>
      <c r="C102" s="70" t="s">
        <v>110</v>
      </c>
      <c r="D102" s="71">
        <v>214</v>
      </c>
      <c r="E102" s="49">
        <f t="shared" si="8"/>
        <v>54</v>
      </c>
      <c r="F102" s="49">
        <v>4</v>
      </c>
      <c r="G102" s="49">
        <f>E102-F102</f>
        <v>50</v>
      </c>
      <c r="H102" s="50">
        <v>1</v>
      </c>
      <c r="I102" s="56" t="s">
        <v>83</v>
      </c>
      <c r="J102" s="49">
        <f>G102-H102</f>
        <v>49</v>
      </c>
      <c r="K102" s="49"/>
      <c r="L102" s="49">
        <v>13</v>
      </c>
      <c r="M102" s="50"/>
      <c r="N102" s="53" t="str">
        <f t="shared" ref="N102" si="9">IF(J102-K102-L102-M102&lt;=0,"ESAURITO"," ")</f>
        <v xml:space="preserve"> </v>
      </c>
      <c r="O102" s="2"/>
      <c r="P102" s="2"/>
    </row>
  </sheetData>
  <mergeCells count="3">
    <mergeCell ref="A1:N1"/>
    <mergeCell ref="A2:N2"/>
    <mergeCell ref="A3:N3"/>
  </mergeCells>
  <conditionalFormatting sqref="N5:N100">
    <cfRule type="containsText" dxfId="1" priority="1" operator="containsText" text="ESAURITO">
      <formula>NOT(ISERROR(SEARCH("ESAURITO",N5)))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5BEF7E-4300-47BF-9261-AF44D3D8A5B1}">
  <dimension ref="A1:P32"/>
  <sheetViews>
    <sheetView tabSelected="1" zoomScaleNormal="100" workbookViewId="0">
      <selection activeCell="H11" sqref="H11"/>
    </sheetView>
  </sheetViews>
  <sheetFormatPr defaultRowHeight="12.75" x14ac:dyDescent="0.2"/>
  <cols>
    <col min="1" max="1" width="11.83203125" customWidth="1"/>
    <col min="2" max="2" width="14" customWidth="1"/>
    <col min="3" max="3" width="36.5" customWidth="1"/>
    <col min="4" max="4" width="11.6640625" customWidth="1"/>
    <col min="5" max="5" width="16.6640625" customWidth="1"/>
    <col min="6" max="6" width="13.5" customWidth="1"/>
    <col min="7" max="7" width="14.6640625" customWidth="1"/>
    <col min="8" max="8" width="11.33203125" customWidth="1"/>
    <col min="9" max="9" width="16" customWidth="1"/>
    <col min="10" max="10" width="15" customWidth="1"/>
    <col min="11" max="11" width="12.6640625" customWidth="1"/>
    <col min="12" max="12" width="12.83203125" customWidth="1"/>
    <col min="13" max="13" width="7.83203125" customWidth="1"/>
    <col min="14" max="14" width="12.6640625" customWidth="1"/>
  </cols>
  <sheetData>
    <row r="1" spans="1:16" ht="90.95" customHeight="1" x14ac:dyDescent="0.2">
      <c r="A1" s="96" t="s">
        <v>105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2"/>
      <c r="P1" s="2"/>
    </row>
    <row r="2" spans="1:16" ht="36.6" customHeight="1" x14ac:dyDescent="0.2">
      <c r="A2" s="97" t="s">
        <v>269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2"/>
      <c r="P2" s="2"/>
    </row>
    <row r="3" spans="1:16" ht="47.85" customHeight="1" x14ac:dyDescent="0.2">
      <c r="A3" s="95" t="s">
        <v>74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2"/>
      <c r="P3" s="2"/>
    </row>
    <row r="4" spans="1:16" ht="49.7" customHeight="1" x14ac:dyDescent="0.2">
      <c r="A4" s="72" t="s">
        <v>76</v>
      </c>
      <c r="B4" s="66" t="s">
        <v>209</v>
      </c>
      <c r="C4" s="66" t="s">
        <v>207</v>
      </c>
      <c r="D4" s="66" t="s">
        <v>82</v>
      </c>
      <c r="E4" s="40" t="s">
        <v>80</v>
      </c>
      <c r="F4" s="40" t="s">
        <v>77</v>
      </c>
      <c r="G4" s="40" t="s">
        <v>270</v>
      </c>
      <c r="H4" s="66" t="s">
        <v>271</v>
      </c>
      <c r="I4" s="73"/>
      <c r="J4" s="74" t="s">
        <v>106</v>
      </c>
      <c r="K4" s="74" t="s">
        <v>107</v>
      </c>
      <c r="L4" s="74" t="s">
        <v>108</v>
      </c>
      <c r="M4" s="74" t="s">
        <v>109</v>
      </c>
      <c r="N4" s="67"/>
      <c r="O4" s="2"/>
      <c r="P4" s="2"/>
    </row>
    <row r="5" spans="1:16" ht="15" customHeight="1" x14ac:dyDescent="0.2">
      <c r="A5" s="75"/>
      <c r="B5" s="48" t="s">
        <v>210</v>
      </c>
      <c r="C5" s="48" t="s">
        <v>2</v>
      </c>
      <c r="D5" s="49">
        <v>46</v>
      </c>
      <c r="E5" s="49">
        <f t="shared" ref="E5:E14" si="0">ROUND(D5/4,0)</f>
        <v>12</v>
      </c>
      <c r="F5" s="49">
        <v>2</v>
      </c>
      <c r="G5" s="50">
        <f>E5-F5</f>
        <v>10</v>
      </c>
      <c r="H5" s="50">
        <v>1</v>
      </c>
      <c r="I5" s="56" t="s">
        <v>83</v>
      </c>
      <c r="J5" s="51">
        <f>G5-H5</f>
        <v>9</v>
      </c>
      <c r="K5" s="51"/>
      <c r="L5" s="51"/>
      <c r="M5" s="51"/>
      <c r="N5" s="51" t="str">
        <f>IF(J5-K5-L5-M5&lt;=0,"ESAURITO"," ")</f>
        <v xml:space="preserve"> </v>
      </c>
      <c r="O5" s="2"/>
      <c r="P5" s="2"/>
    </row>
    <row r="6" spans="1:16" ht="15" customHeight="1" x14ac:dyDescent="0.2">
      <c r="A6" s="75"/>
      <c r="B6" s="48" t="s">
        <v>211</v>
      </c>
      <c r="C6" s="48" t="s">
        <v>3</v>
      </c>
      <c r="D6" s="49">
        <v>244</v>
      </c>
      <c r="E6" s="49">
        <f t="shared" si="0"/>
        <v>61</v>
      </c>
      <c r="F6" s="49">
        <v>10</v>
      </c>
      <c r="G6" s="50">
        <f t="shared" ref="G6:G30" si="1">E6-F6</f>
        <v>51</v>
      </c>
      <c r="H6" s="50"/>
      <c r="I6" s="56"/>
      <c r="J6" s="51">
        <f t="shared" ref="J6:J32" si="2">G6-H6</f>
        <v>51</v>
      </c>
      <c r="K6" s="51"/>
      <c r="L6" s="51"/>
      <c r="M6" s="51"/>
      <c r="N6" s="51" t="str">
        <f t="shared" ref="N6:N30" si="3">IF(J6-K6-L6-M6&lt;=0,"ESAURITO"," ")</f>
        <v xml:space="preserve"> </v>
      </c>
      <c r="O6" s="2"/>
      <c r="P6" s="2"/>
    </row>
    <row r="7" spans="1:16" ht="15" customHeight="1" x14ac:dyDescent="0.2">
      <c r="A7" s="75"/>
      <c r="B7" s="48" t="s">
        <v>212</v>
      </c>
      <c r="C7" s="48" t="s">
        <v>75</v>
      </c>
      <c r="D7" s="49">
        <v>2</v>
      </c>
      <c r="E7" s="49">
        <f t="shared" si="0"/>
        <v>1</v>
      </c>
      <c r="F7" s="49"/>
      <c r="G7" s="50">
        <f t="shared" si="1"/>
        <v>1</v>
      </c>
      <c r="H7" s="50"/>
      <c r="I7" s="52"/>
      <c r="J7" s="51">
        <f t="shared" si="2"/>
        <v>1</v>
      </c>
      <c r="K7" s="51"/>
      <c r="L7" s="51"/>
      <c r="M7" s="51"/>
      <c r="N7" s="51" t="str">
        <f t="shared" si="3"/>
        <v xml:space="preserve"> </v>
      </c>
      <c r="O7" s="2"/>
      <c r="P7" s="2"/>
    </row>
    <row r="8" spans="1:16" ht="15" customHeight="1" x14ac:dyDescent="0.2">
      <c r="A8" s="75"/>
      <c r="B8" s="48" t="s">
        <v>213</v>
      </c>
      <c r="C8" s="48" t="s">
        <v>4</v>
      </c>
      <c r="D8" s="49">
        <v>140</v>
      </c>
      <c r="E8" s="49">
        <f t="shared" si="0"/>
        <v>35</v>
      </c>
      <c r="F8" s="49">
        <v>6</v>
      </c>
      <c r="G8" s="50">
        <f t="shared" si="1"/>
        <v>29</v>
      </c>
      <c r="H8" s="50">
        <v>1</v>
      </c>
      <c r="I8" s="56" t="s">
        <v>83</v>
      </c>
      <c r="J8" s="51">
        <f t="shared" si="2"/>
        <v>28</v>
      </c>
      <c r="K8" s="51"/>
      <c r="L8" s="51"/>
      <c r="M8" s="51"/>
      <c r="N8" s="51" t="str">
        <f t="shared" si="3"/>
        <v xml:space="preserve"> </v>
      </c>
      <c r="O8" s="2"/>
      <c r="P8" s="2"/>
    </row>
    <row r="9" spans="1:16" ht="15" customHeight="1" x14ac:dyDescent="0.2">
      <c r="A9" s="75"/>
      <c r="B9" s="48" t="s">
        <v>214</v>
      </c>
      <c r="C9" s="48" t="s">
        <v>8</v>
      </c>
      <c r="D9" s="49">
        <v>28</v>
      </c>
      <c r="E9" s="49">
        <f t="shared" si="0"/>
        <v>7</v>
      </c>
      <c r="F9" s="49">
        <v>3</v>
      </c>
      <c r="G9" s="50">
        <f t="shared" si="1"/>
        <v>4</v>
      </c>
      <c r="H9" s="50"/>
      <c r="I9" s="52"/>
      <c r="J9" s="51">
        <f t="shared" si="2"/>
        <v>4</v>
      </c>
      <c r="K9" s="51"/>
      <c r="L9" s="51"/>
      <c r="M9" s="51"/>
      <c r="N9" s="51" t="str">
        <f t="shared" si="3"/>
        <v xml:space="preserve"> </v>
      </c>
      <c r="O9" s="2"/>
      <c r="P9" s="2"/>
    </row>
    <row r="10" spans="1:16" ht="15" customHeight="1" x14ac:dyDescent="0.2">
      <c r="A10" s="75"/>
      <c r="B10" s="48" t="s">
        <v>215</v>
      </c>
      <c r="C10" s="48" t="s">
        <v>9</v>
      </c>
      <c r="D10" s="49">
        <v>72</v>
      </c>
      <c r="E10" s="49">
        <f t="shared" si="0"/>
        <v>18</v>
      </c>
      <c r="F10" s="49">
        <v>4</v>
      </c>
      <c r="G10" s="50">
        <f t="shared" si="1"/>
        <v>14</v>
      </c>
      <c r="H10" s="50"/>
      <c r="I10" s="52"/>
      <c r="J10" s="51">
        <f t="shared" si="2"/>
        <v>14</v>
      </c>
      <c r="K10" s="51"/>
      <c r="L10" s="51"/>
      <c r="M10" s="51"/>
      <c r="N10" s="51" t="str">
        <f t="shared" si="3"/>
        <v xml:space="preserve"> </v>
      </c>
      <c r="O10" s="2"/>
      <c r="P10" s="2"/>
    </row>
    <row r="11" spans="1:16" ht="15" customHeight="1" x14ac:dyDescent="0.2">
      <c r="A11" s="75"/>
      <c r="B11" s="48" t="s">
        <v>216</v>
      </c>
      <c r="C11" s="48" t="s">
        <v>10</v>
      </c>
      <c r="D11" s="49">
        <v>13</v>
      </c>
      <c r="E11" s="49">
        <f t="shared" si="0"/>
        <v>3</v>
      </c>
      <c r="F11" s="49">
        <v>0</v>
      </c>
      <c r="G11" s="50">
        <f t="shared" si="1"/>
        <v>3</v>
      </c>
      <c r="H11" s="50"/>
      <c r="I11" s="56"/>
      <c r="J11" s="51">
        <f t="shared" si="2"/>
        <v>3</v>
      </c>
      <c r="K11" s="51"/>
      <c r="L11" s="51"/>
      <c r="M11" s="51"/>
      <c r="N11" s="51" t="str">
        <f t="shared" si="3"/>
        <v xml:space="preserve"> </v>
      </c>
      <c r="O11" s="2"/>
      <c r="P11" s="2"/>
    </row>
    <row r="12" spans="1:16" ht="15" customHeight="1" x14ac:dyDescent="0.2">
      <c r="A12" s="75"/>
      <c r="B12" s="48" t="s">
        <v>217</v>
      </c>
      <c r="C12" s="48" t="s">
        <v>11</v>
      </c>
      <c r="D12" s="49">
        <v>1</v>
      </c>
      <c r="E12" s="49">
        <f t="shared" si="0"/>
        <v>0</v>
      </c>
      <c r="F12" s="49"/>
      <c r="G12" s="50">
        <f t="shared" si="1"/>
        <v>0</v>
      </c>
      <c r="H12" s="50"/>
      <c r="I12" s="52"/>
      <c r="J12" s="51">
        <f t="shared" si="2"/>
        <v>0</v>
      </c>
      <c r="K12" s="51"/>
      <c r="L12" s="51"/>
      <c r="M12" s="51"/>
      <c r="N12" s="51" t="str">
        <f t="shared" si="3"/>
        <v>ESAURITO</v>
      </c>
      <c r="O12" s="2"/>
      <c r="P12" s="2"/>
    </row>
    <row r="13" spans="1:16" ht="15" customHeight="1" x14ac:dyDescent="0.2">
      <c r="A13" s="75"/>
      <c r="B13" s="48" t="s">
        <v>218</v>
      </c>
      <c r="C13" s="48" t="s">
        <v>5</v>
      </c>
      <c r="D13" s="49">
        <v>45</v>
      </c>
      <c r="E13" s="49">
        <f t="shared" si="0"/>
        <v>11</v>
      </c>
      <c r="F13" s="49">
        <v>1</v>
      </c>
      <c r="G13" s="50">
        <f t="shared" si="1"/>
        <v>10</v>
      </c>
      <c r="H13" s="50"/>
      <c r="I13" s="56"/>
      <c r="J13" s="51">
        <f t="shared" si="2"/>
        <v>10</v>
      </c>
      <c r="K13" s="51"/>
      <c r="L13" s="51"/>
      <c r="M13" s="51"/>
      <c r="N13" s="51" t="str">
        <f t="shared" si="3"/>
        <v xml:space="preserve"> </v>
      </c>
      <c r="O13" s="2"/>
      <c r="P13" s="2"/>
    </row>
    <row r="14" spans="1:16" ht="15" customHeight="1" x14ac:dyDescent="0.2">
      <c r="A14" s="75"/>
      <c r="B14" s="48" t="s">
        <v>219</v>
      </c>
      <c r="C14" s="48" t="s">
        <v>6</v>
      </c>
      <c r="D14" s="49">
        <v>44</v>
      </c>
      <c r="E14" s="49">
        <f t="shared" si="0"/>
        <v>11</v>
      </c>
      <c r="F14" s="49">
        <v>1</v>
      </c>
      <c r="G14" s="50">
        <f t="shared" si="1"/>
        <v>10</v>
      </c>
      <c r="H14" s="50">
        <v>1</v>
      </c>
      <c r="I14" s="56" t="s">
        <v>83</v>
      </c>
      <c r="J14" s="51">
        <f t="shared" si="2"/>
        <v>9</v>
      </c>
      <c r="K14" s="51"/>
      <c r="L14" s="51"/>
      <c r="M14" s="51"/>
      <c r="N14" s="51" t="str">
        <f t="shared" si="3"/>
        <v xml:space="preserve"> </v>
      </c>
      <c r="O14" s="2"/>
      <c r="P14" s="2"/>
    </row>
    <row r="15" spans="1:16" ht="15" customHeight="1" x14ac:dyDescent="0.2">
      <c r="A15" s="75"/>
      <c r="B15" s="48"/>
      <c r="C15" s="48" t="s">
        <v>12</v>
      </c>
      <c r="D15" s="49"/>
      <c r="E15" s="49"/>
      <c r="F15" s="49"/>
      <c r="G15" s="50"/>
      <c r="H15" s="50"/>
      <c r="I15" s="52"/>
      <c r="J15" s="51"/>
      <c r="K15" s="51"/>
      <c r="L15" s="51"/>
      <c r="M15" s="51"/>
      <c r="N15" s="51" t="str">
        <f t="shared" si="3"/>
        <v>ESAURITO</v>
      </c>
      <c r="O15" s="2"/>
      <c r="P15" s="2"/>
    </row>
    <row r="16" spans="1:16" ht="15" customHeight="1" x14ac:dyDescent="0.2">
      <c r="A16" s="75"/>
      <c r="B16" s="76" t="s">
        <v>85</v>
      </c>
      <c r="C16" s="76" t="s">
        <v>46</v>
      </c>
      <c r="D16" s="77">
        <v>1</v>
      </c>
      <c r="E16" s="77">
        <f t="shared" ref="E16:E30" si="4">ROUND(D16/4,0)</f>
        <v>0</v>
      </c>
      <c r="F16" s="77">
        <v>0</v>
      </c>
      <c r="G16" s="78">
        <f t="shared" si="1"/>
        <v>0</v>
      </c>
      <c r="H16" s="50"/>
      <c r="I16" s="52"/>
      <c r="J16" s="51">
        <f t="shared" si="2"/>
        <v>0</v>
      </c>
      <c r="K16" s="51"/>
      <c r="L16" s="51"/>
      <c r="M16" s="51"/>
      <c r="N16" s="51" t="str">
        <f t="shared" si="3"/>
        <v>ESAURITO</v>
      </c>
      <c r="O16" s="2"/>
      <c r="P16" s="2"/>
    </row>
    <row r="17" spans="1:16" ht="15" customHeight="1" x14ac:dyDescent="0.2">
      <c r="A17" s="75"/>
      <c r="B17" s="76" t="s">
        <v>86</v>
      </c>
      <c r="C17" s="76" t="s">
        <v>48</v>
      </c>
      <c r="D17" s="77">
        <v>12</v>
      </c>
      <c r="E17" s="77">
        <f t="shared" si="4"/>
        <v>3</v>
      </c>
      <c r="F17" s="77">
        <v>1</v>
      </c>
      <c r="G17" s="78">
        <f t="shared" si="1"/>
        <v>2</v>
      </c>
      <c r="H17" s="50"/>
      <c r="I17" s="56" t="s">
        <v>83</v>
      </c>
      <c r="J17" s="51">
        <f t="shared" si="2"/>
        <v>2</v>
      </c>
      <c r="K17" s="51"/>
      <c r="L17" s="51"/>
      <c r="M17" s="51"/>
      <c r="N17" s="51" t="str">
        <f t="shared" si="3"/>
        <v xml:space="preserve"> </v>
      </c>
      <c r="O17" s="2"/>
      <c r="P17" s="2"/>
    </row>
    <row r="18" spans="1:16" ht="15" customHeight="1" x14ac:dyDescent="0.2">
      <c r="A18" s="75"/>
      <c r="B18" s="76" t="s">
        <v>87</v>
      </c>
      <c r="C18" s="76" t="s">
        <v>50</v>
      </c>
      <c r="D18" s="77">
        <v>3</v>
      </c>
      <c r="E18" s="77">
        <f t="shared" si="4"/>
        <v>1</v>
      </c>
      <c r="F18" s="77">
        <v>0</v>
      </c>
      <c r="G18" s="78">
        <f t="shared" si="1"/>
        <v>1</v>
      </c>
      <c r="H18" s="50"/>
      <c r="I18" s="52"/>
      <c r="J18" s="51">
        <f t="shared" si="2"/>
        <v>1</v>
      </c>
      <c r="K18" s="51"/>
      <c r="L18" s="51"/>
      <c r="M18" s="51"/>
      <c r="N18" s="51" t="str">
        <f t="shared" si="3"/>
        <v xml:space="preserve"> </v>
      </c>
      <c r="O18" s="2"/>
      <c r="P18" s="2"/>
    </row>
    <row r="19" spans="1:16" ht="15" customHeight="1" x14ac:dyDescent="0.2">
      <c r="A19" s="75"/>
      <c r="B19" s="76" t="s">
        <v>88</v>
      </c>
      <c r="C19" s="76" t="s">
        <v>89</v>
      </c>
      <c r="D19" s="77">
        <v>0</v>
      </c>
      <c r="E19" s="77">
        <f t="shared" si="4"/>
        <v>0</v>
      </c>
      <c r="F19" s="77">
        <v>0</v>
      </c>
      <c r="G19" s="78">
        <f t="shared" si="1"/>
        <v>0</v>
      </c>
      <c r="H19" s="50"/>
      <c r="I19" s="52"/>
      <c r="J19" s="51">
        <f t="shared" si="2"/>
        <v>0</v>
      </c>
      <c r="K19" s="51"/>
      <c r="L19" s="51"/>
      <c r="M19" s="51"/>
      <c r="N19" s="51" t="str">
        <f t="shared" si="3"/>
        <v>ESAURITO</v>
      </c>
      <c r="O19" s="2"/>
      <c r="P19" s="2"/>
    </row>
    <row r="20" spans="1:16" ht="15" customHeight="1" x14ac:dyDescent="0.2">
      <c r="A20" s="75"/>
      <c r="B20" s="76" t="s">
        <v>90</v>
      </c>
      <c r="C20" s="76" t="s">
        <v>91</v>
      </c>
      <c r="D20" s="77">
        <v>0</v>
      </c>
      <c r="E20" s="77">
        <f t="shared" si="4"/>
        <v>0</v>
      </c>
      <c r="F20" s="77">
        <v>0</v>
      </c>
      <c r="G20" s="78">
        <f t="shared" si="1"/>
        <v>0</v>
      </c>
      <c r="H20" s="50"/>
      <c r="I20" s="52"/>
      <c r="J20" s="51">
        <f t="shared" si="2"/>
        <v>0</v>
      </c>
      <c r="K20" s="51"/>
      <c r="L20" s="51"/>
      <c r="M20" s="51"/>
      <c r="N20" s="51" t="str">
        <f t="shared" si="3"/>
        <v>ESAURITO</v>
      </c>
      <c r="O20" s="2"/>
      <c r="P20" s="2"/>
    </row>
    <row r="21" spans="1:16" ht="15" customHeight="1" x14ac:dyDescent="0.2">
      <c r="A21" s="75"/>
      <c r="B21" s="76" t="s">
        <v>92</v>
      </c>
      <c r="C21" s="76" t="s">
        <v>93</v>
      </c>
      <c r="D21" s="77">
        <v>1</v>
      </c>
      <c r="E21" s="77">
        <f t="shared" si="4"/>
        <v>0</v>
      </c>
      <c r="F21" s="77">
        <v>0</v>
      </c>
      <c r="G21" s="78">
        <f t="shared" si="1"/>
        <v>0</v>
      </c>
      <c r="H21" s="50"/>
      <c r="I21" s="56"/>
      <c r="J21" s="51">
        <f t="shared" si="2"/>
        <v>0</v>
      </c>
      <c r="K21" s="51"/>
      <c r="L21" s="51"/>
      <c r="M21" s="51"/>
      <c r="N21" s="51" t="str">
        <f t="shared" si="3"/>
        <v>ESAURITO</v>
      </c>
      <c r="O21" s="2"/>
      <c r="P21" s="2"/>
    </row>
    <row r="22" spans="1:16" ht="15" customHeight="1" x14ac:dyDescent="0.2">
      <c r="A22" s="75"/>
      <c r="B22" s="76" t="s">
        <v>94</v>
      </c>
      <c r="C22" s="76" t="s">
        <v>95</v>
      </c>
      <c r="D22" s="77">
        <v>6</v>
      </c>
      <c r="E22" s="77">
        <f t="shared" si="4"/>
        <v>2</v>
      </c>
      <c r="F22" s="77">
        <v>0</v>
      </c>
      <c r="G22" s="78">
        <f t="shared" si="1"/>
        <v>2</v>
      </c>
      <c r="H22" s="50"/>
      <c r="I22" s="52"/>
      <c r="J22" s="51">
        <f t="shared" si="2"/>
        <v>2</v>
      </c>
      <c r="K22" s="51"/>
      <c r="L22" s="51"/>
      <c r="M22" s="51"/>
      <c r="N22" s="51" t="str">
        <f t="shared" si="3"/>
        <v xml:space="preserve"> </v>
      </c>
      <c r="O22" s="2"/>
      <c r="P22" s="2"/>
    </row>
    <row r="23" spans="1:16" ht="15" customHeight="1" x14ac:dyDescent="0.2">
      <c r="A23" s="75"/>
      <c r="B23" s="76" t="s">
        <v>96</v>
      </c>
      <c r="C23" s="76" t="s">
        <v>97</v>
      </c>
      <c r="D23" s="77">
        <v>0</v>
      </c>
      <c r="E23" s="77">
        <f t="shared" si="4"/>
        <v>0</v>
      </c>
      <c r="F23" s="77">
        <v>0</v>
      </c>
      <c r="G23" s="78">
        <f t="shared" si="1"/>
        <v>0</v>
      </c>
      <c r="H23" s="50"/>
      <c r="I23" s="52"/>
      <c r="J23" s="51">
        <f t="shared" si="2"/>
        <v>0</v>
      </c>
      <c r="K23" s="51"/>
      <c r="L23" s="51"/>
      <c r="M23" s="51"/>
      <c r="N23" s="51" t="str">
        <f t="shared" si="3"/>
        <v>ESAURITO</v>
      </c>
      <c r="O23" s="2"/>
      <c r="P23" s="2"/>
    </row>
    <row r="24" spans="1:16" ht="15" customHeight="1" x14ac:dyDescent="0.2">
      <c r="A24" s="75"/>
      <c r="B24" s="76" t="s">
        <v>98</v>
      </c>
      <c r="C24" s="76" t="s">
        <v>54</v>
      </c>
      <c r="D24" s="77">
        <v>8</v>
      </c>
      <c r="E24" s="77">
        <f t="shared" si="4"/>
        <v>2</v>
      </c>
      <c r="F24" s="77">
        <v>0</v>
      </c>
      <c r="G24" s="78">
        <f t="shared" si="1"/>
        <v>2</v>
      </c>
      <c r="H24" s="50"/>
      <c r="I24" s="52"/>
      <c r="J24" s="51">
        <f t="shared" si="2"/>
        <v>2</v>
      </c>
      <c r="K24" s="51"/>
      <c r="L24" s="51"/>
      <c r="M24" s="51"/>
      <c r="N24" s="51" t="str">
        <f t="shared" si="3"/>
        <v xml:space="preserve"> </v>
      </c>
      <c r="O24" s="2"/>
      <c r="P24" s="2"/>
    </row>
    <row r="25" spans="1:16" ht="15" customHeight="1" x14ac:dyDescent="0.2">
      <c r="A25" s="75"/>
      <c r="B25" s="76" t="s">
        <v>99</v>
      </c>
      <c r="C25" s="76" t="s">
        <v>55</v>
      </c>
      <c r="D25" s="77">
        <v>15</v>
      </c>
      <c r="E25" s="77">
        <f t="shared" si="4"/>
        <v>4</v>
      </c>
      <c r="F25" s="77">
        <v>0</v>
      </c>
      <c r="G25" s="78">
        <f t="shared" si="1"/>
        <v>4</v>
      </c>
      <c r="H25" s="50"/>
      <c r="I25" s="52"/>
      <c r="J25" s="51">
        <f t="shared" si="2"/>
        <v>4</v>
      </c>
      <c r="K25" s="51"/>
      <c r="L25" s="51"/>
      <c r="M25" s="51"/>
      <c r="N25" s="51" t="str">
        <f t="shared" si="3"/>
        <v xml:space="preserve"> </v>
      </c>
      <c r="O25" s="2"/>
      <c r="P25" s="2"/>
    </row>
    <row r="26" spans="1:16" ht="15" customHeight="1" x14ac:dyDescent="0.2">
      <c r="A26" s="75"/>
      <c r="B26" s="76" t="s">
        <v>100</v>
      </c>
      <c r="C26" s="76" t="s">
        <v>101</v>
      </c>
      <c r="D26" s="77">
        <v>4</v>
      </c>
      <c r="E26" s="77">
        <f t="shared" si="4"/>
        <v>1</v>
      </c>
      <c r="F26" s="77">
        <v>0</v>
      </c>
      <c r="G26" s="78">
        <f t="shared" si="1"/>
        <v>1</v>
      </c>
      <c r="H26" s="50"/>
      <c r="I26" s="52"/>
      <c r="J26" s="51">
        <f t="shared" si="2"/>
        <v>1</v>
      </c>
      <c r="K26" s="51"/>
      <c r="L26" s="51"/>
      <c r="M26" s="51"/>
      <c r="N26" s="51" t="str">
        <f t="shared" si="3"/>
        <v xml:space="preserve"> </v>
      </c>
      <c r="O26" s="2"/>
      <c r="P26" s="2"/>
    </row>
    <row r="27" spans="1:16" ht="15" customHeight="1" x14ac:dyDescent="0.2">
      <c r="A27" s="75"/>
      <c r="B27" s="76" t="s">
        <v>102</v>
      </c>
      <c r="C27" s="76" t="s">
        <v>57</v>
      </c>
      <c r="D27" s="77">
        <v>4</v>
      </c>
      <c r="E27" s="77">
        <f t="shared" si="4"/>
        <v>1</v>
      </c>
      <c r="F27" s="77">
        <v>0</v>
      </c>
      <c r="G27" s="78">
        <f t="shared" si="1"/>
        <v>1</v>
      </c>
      <c r="H27" s="50"/>
      <c r="I27" s="52"/>
      <c r="J27" s="51">
        <f t="shared" si="2"/>
        <v>1</v>
      </c>
      <c r="K27" s="51"/>
      <c r="L27" s="51"/>
      <c r="M27" s="51"/>
      <c r="N27" s="51" t="str">
        <f t="shared" si="3"/>
        <v xml:space="preserve"> </v>
      </c>
      <c r="O27" s="2"/>
      <c r="P27" s="2"/>
    </row>
    <row r="28" spans="1:16" ht="15" customHeight="1" x14ac:dyDescent="0.2">
      <c r="A28" s="75"/>
      <c r="B28" s="76" t="s">
        <v>103</v>
      </c>
      <c r="C28" s="76" t="s">
        <v>58</v>
      </c>
      <c r="D28" s="77">
        <v>11</v>
      </c>
      <c r="E28" s="77">
        <f t="shared" si="4"/>
        <v>3</v>
      </c>
      <c r="F28" s="77">
        <v>2</v>
      </c>
      <c r="G28" s="78">
        <f t="shared" si="1"/>
        <v>1</v>
      </c>
      <c r="H28" s="50">
        <v>1</v>
      </c>
      <c r="I28" s="56" t="s">
        <v>83</v>
      </c>
      <c r="J28" s="51">
        <f t="shared" si="2"/>
        <v>0</v>
      </c>
      <c r="K28" s="51"/>
      <c r="L28" s="51"/>
      <c r="M28" s="51"/>
      <c r="N28" s="51" t="str">
        <f t="shared" si="3"/>
        <v>ESAURITO</v>
      </c>
      <c r="O28" s="2"/>
      <c r="P28" s="2"/>
    </row>
    <row r="29" spans="1:16" ht="15" customHeight="1" x14ac:dyDescent="0.2">
      <c r="A29" s="75"/>
      <c r="B29" s="76" t="s">
        <v>104</v>
      </c>
      <c r="C29" s="76" t="s">
        <v>59</v>
      </c>
      <c r="D29" s="77">
        <v>3</v>
      </c>
      <c r="E29" s="77">
        <f t="shared" si="4"/>
        <v>1</v>
      </c>
      <c r="F29" s="77">
        <v>0</v>
      </c>
      <c r="G29" s="78">
        <f t="shared" si="1"/>
        <v>1</v>
      </c>
      <c r="H29" s="50"/>
      <c r="I29" s="56"/>
      <c r="J29" s="51">
        <f t="shared" si="2"/>
        <v>1</v>
      </c>
      <c r="K29" s="51"/>
      <c r="L29" s="51"/>
      <c r="M29" s="51"/>
      <c r="N29" s="51" t="str">
        <f t="shared" si="3"/>
        <v xml:space="preserve"> </v>
      </c>
      <c r="O29" s="2"/>
      <c r="P29" s="2"/>
    </row>
    <row r="30" spans="1:16" ht="15" customHeight="1" x14ac:dyDescent="0.2">
      <c r="A30" s="75"/>
      <c r="B30" s="48" t="s">
        <v>220</v>
      </c>
      <c r="C30" s="48" t="s">
        <v>7</v>
      </c>
      <c r="D30" s="49">
        <v>47</v>
      </c>
      <c r="E30" s="49">
        <f t="shared" si="4"/>
        <v>12</v>
      </c>
      <c r="F30" s="49">
        <v>2</v>
      </c>
      <c r="G30" s="50">
        <f t="shared" si="1"/>
        <v>10</v>
      </c>
      <c r="H30" s="50"/>
      <c r="I30" s="52"/>
      <c r="J30" s="51">
        <f t="shared" si="2"/>
        <v>10</v>
      </c>
      <c r="K30" s="51"/>
      <c r="L30" s="51"/>
      <c r="M30" s="51"/>
      <c r="N30" s="51" t="str">
        <f t="shared" si="3"/>
        <v xml:space="preserve"> </v>
      </c>
      <c r="O30" s="2"/>
      <c r="P30" s="2"/>
    </row>
    <row r="31" spans="1:16" ht="51.75" customHeight="1" x14ac:dyDescent="0.2">
      <c r="A31" s="79" t="s">
        <v>110</v>
      </c>
      <c r="B31" s="64" t="s">
        <v>209</v>
      </c>
      <c r="C31" s="64" t="s">
        <v>207</v>
      </c>
      <c r="D31" s="66" t="s">
        <v>82</v>
      </c>
      <c r="E31" s="80" t="s">
        <v>80</v>
      </c>
      <c r="F31" s="80" t="s">
        <v>77</v>
      </c>
      <c r="G31" s="40" t="s">
        <v>111</v>
      </c>
      <c r="H31" s="66" t="s">
        <v>112</v>
      </c>
      <c r="I31" s="81"/>
      <c r="J31" s="67" t="s">
        <v>106</v>
      </c>
      <c r="K31" s="67" t="s">
        <v>107</v>
      </c>
      <c r="L31" s="67" t="s">
        <v>108</v>
      </c>
      <c r="M31" s="67" t="s">
        <v>109</v>
      </c>
      <c r="N31" s="51"/>
      <c r="O31" s="2"/>
      <c r="P31" s="2"/>
    </row>
    <row r="32" spans="1:16" s="1" customFormat="1" ht="15" customHeight="1" x14ac:dyDescent="0.2">
      <c r="A32" s="46"/>
      <c r="B32" s="82" t="s">
        <v>221</v>
      </c>
      <c r="C32" s="83"/>
      <c r="D32" s="49">
        <v>200</v>
      </c>
      <c r="E32" s="49">
        <v>50</v>
      </c>
      <c r="F32" s="49">
        <v>4</v>
      </c>
      <c r="G32" s="49">
        <f>E32-F32</f>
        <v>46</v>
      </c>
      <c r="H32" s="49">
        <v>2</v>
      </c>
      <c r="I32" s="56" t="s">
        <v>83</v>
      </c>
      <c r="J32" s="51">
        <f t="shared" si="2"/>
        <v>44</v>
      </c>
      <c r="K32" s="51"/>
      <c r="L32" s="51"/>
      <c r="M32" s="51"/>
      <c r="N32" s="84" t="str">
        <f t="shared" ref="N32" si="5">IF(J32-K32-L32-M32&lt;=0,"ESAURITO"," ")</f>
        <v xml:space="preserve"> </v>
      </c>
      <c r="O32" s="2"/>
      <c r="P32" s="2"/>
    </row>
  </sheetData>
  <mergeCells count="3">
    <mergeCell ref="A1:N1"/>
    <mergeCell ref="A2:N2"/>
    <mergeCell ref="A3:N3"/>
  </mergeCells>
  <conditionalFormatting sqref="N5:N30">
    <cfRule type="containsText" dxfId="0" priority="1" operator="containsText" text="ESAURITO">
      <formula>NOT(ISERROR(SEARCH("ESAURITO",N5)))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INFANZIA+PRIMARIA</vt:lpstr>
      <vt:lpstr>ATA+EDU</vt:lpstr>
      <vt:lpstr>II GRADO</vt:lpstr>
      <vt:lpstr>I GRADO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Francesco Del monaco</dc:creator>
  <cp:lastModifiedBy>Di Pancrazio Giordano</cp:lastModifiedBy>
  <cp:lastPrinted>2022-06-21T11:12:25Z</cp:lastPrinted>
  <dcterms:created xsi:type="dcterms:W3CDTF">2020-06-26T07:22:36Z</dcterms:created>
  <dcterms:modified xsi:type="dcterms:W3CDTF">2024-05-27T07:19:18Z</dcterms:modified>
</cp:coreProperties>
</file>